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3B75DE90-E339-4903-8805-3CA3502CC563}" xr6:coauthVersionLast="45" xr6:coauthVersionMax="45" xr10:uidLastSave="{00000000-0000-0000-0000-000000000000}"/>
  <bookViews>
    <workbookView xWindow="-17520" yWindow="18500" windowWidth="14400" windowHeight="751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Sheet1!$A$1:$J$900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53" i="1" l="1"/>
  <c r="J755" i="1" l="1"/>
  <c r="J744" i="1"/>
  <c r="J754" i="1"/>
  <c r="J267" i="1" l="1"/>
  <c r="J265" i="1"/>
  <c r="J263" i="1"/>
  <c r="J261" i="1"/>
  <c r="J259" i="1"/>
  <c r="J257" i="1"/>
  <c r="J255" i="1"/>
  <c r="J253" i="1"/>
  <c r="J251" i="1"/>
  <c r="J249" i="1"/>
  <c r="J245" i="1"/>
  <c r="J243" i="1"/>
  <c r="J367" i="1"/>
  <c r="J365" i="1"/>
  <c r="J363" i="1"/>
  <c r="J361" i="1"/>
  <c r="J359" i="1"/>
  <c r="J357" i="1"/>
  <c r="J355" i="1"/>
  <c r="J353" i="1"/>
  <c r="J335" i="1"/>
  <c r="J333" i="1"/>
  <c r="J331" i="1"/>
  <c r="J329" i="1"/>
  <c r="J327" i="1"/>
  <c r="J325" i="1"/>
  <c r="J323" i="1"/>
  <c r="J321" i="1"/>
  <c r="J163" i="1"/>
  <c r="J161" i="1"/>
  <c r="J159" i="1"/>
  <c r="J157" i="1"/>
  <c r="J155" i="1"/>
  <c r="J153" i="1"/>
  <c r="J149" i="1"/>
  <c r="J147" i="1"/>
  <c r="J145" i="1"/>
  <c r="J143" i="1"/>
  <c r="J141" i="1"/>
  <c r="J139" i="1"/>
  <c r="J137" i="1"/>
  <c r="J135" i="1"/>
  <c r="J133" i="1"/>
  <c r="J131" i="1"/>
  <c r="J127" i="1"/>
  <c r="J125" i="1"/>
  <c r="J123" i="1"/>
  <c r="J121" i="1"/>
  <c r="J119" i="1"/>
  <c r="J117" i="1"/>
  <c r="J710" i="1"/>
  <c r="J708" i="1"/>
  <c r="J704" i="1"/>
  <c r="J702" i="1"/>
  <c r="J700" i="1"/>
  <c r="J698" i="1"/>
  <c r="J696" i="1"/>
  <c r="J694" i="1"/>
  <c r="J692" i="1"/>
  <c r="J690" i="1"/>
  <c r="J688" i="1"/>
  <c r="J686" i="1"/>
  <c r="J682" i="1"/>
  <c r="J680" i="1"/>
  <c r="J678" i="1"/>
  <c r="J676" i="1"/>
  <c r="J674" i="1"/>
  <c r="J672" i="1"/>
  <c r="J670" i="1"/>
  <c r="J668" i="1"/>
  <c r="J666" i="1"/>
  <c r="J664" i="1"/>
  <c r="J662" i="1"/>
  <c r="J658" i="1"/>
  <c r="J656" i="1"/>
  <c r="J654" i="1"/>
  <c r="J652" i="1"/>
  <c r="J650" i="1"/>
  <c r="J648" i="1"/>
  <c r="J582" i="1"/>
  <c r="J580" i="1"/>
  <c r="J578" i="1"/>
  <c r="J576" i="1"/>
  <c r="J574" i="1"/>
  <c r="J572" i="1"/>
  <c r="J570" i="1"/>
  <c r="J568" i="1"/>
  <c r="J566" i="1"/>
  <c r="J552" i="1"/>
  <c r="J550" i="1"/>
  <c r="J548" i="1"/>
  <c r="J498" i="1"/>
  <c r="J500" i="1" s="1"/>
  <c r="J489" i="1"/>
  <c r="J487" i="1"/>
  <c r="J474" i="1"/>
  <c r="J472" i="1"/>
  <c r="J470" i="1"/>
  <c r="J468" i="1"/>
  <c r="J466" i="1"/>
  <c r="J453" i="1"/>
  <c r="J451" i="1"/>
  <c r="J449" i="1"/>
  <c r="J447" i="1"/>
  <c r="J445" i="1"/>
  <c r="J419" i="1"/>
  <c r="J417" i="1"/>
  <c r="J415" i="1"/>
  <c r="J413" i="1"/>
  <c r="J411" i="1"/>
  <c r="J409" i="1"/>
  <c r="J405" i="1"/>
  <c r="J403" i="1"/>
  <c r="J401" i="1"/>
  <c r="J399" i="1"/>
  <c r="J397" i="1"/>
  <c r="J395" i="1"/>
  <c r="J393" i="1"/>
  <c r="J391" i="1"/>
  <c r="J389" i="1"/>
  <c r="J387" i="1"/>
  <c r="J385" i="1"/>
  <c r="J383" i="1"/>
  <c r="J898" i="1"/>
  <c r="J896" i="1"/>
  <c r="J894" i="1"/>
  <c r="J892" i="1"/>
  <c r="J890" i="1"/>
  <c r="J888" i="1"/>
  <c r="J886" i="1"/>
  <c r="J884" i="1"/>
  <c r="J878" i="1"/>
  <c r="J876" i="1"/>
  <c r="J871" i="1"/>
  <c r="J869" i="1"/>
  <c r="J867" i="1"/>
  <c r="J865" i="1"/>
  <c r="J863" i="1"/>
  <c r="J861" i="1"/>
  <c r="J859" i="1"/>
  <c r="J857" i="1"/>
  <c r="J855" i="1"/>
  <c r="J851" i="1"/>
  <c r="J849" i="1"/>
  <c r="J847" i="1"/>
  <c r="J842" i="1"/>
  <c r="J840" i="1"/>
  <c r="J838" i="1"/>
  <c r="J836" i="1"/>
  <c r="J834" i="1"/>
  <c r="J832" i="1"/>
  <c r="J558" i="1"/>
  <c r="J557" i="1"/>
  <c r="J556" i="1"/>
  <c r="J746" i="1"/>
  <c r="J745" i="1"/>
  <c r="J743" i="1"/>
  <c r="J742" i="1"/>
  <c r="J741" i="1"/>
  <c r="J740" i="1"/>
  <c r="J739" i="1"/>
  <c r="J738" i="1"/>
  <c r="J737" i="1"/>
  <c r="J735" i="1"/>
  <c r="J734" i="1"/>
  <c r="J733" i="1"/>
  <c r="J732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5" i="1"/>
  <c r="J594" i="1"/>
  <c r="J593" i="1"/>
  <c r="J592" i="1"/>
  <c r="J591" i="1"/>
  <c r="J590" i="1"/>
  <c r="J589" i="1"/>
  <c r="J588" i="1"/>
  <c r="J587" i="1"/>
  <c r="J586" i="1"/>
  <c r="J502" i="1"/>
  <c r="J494" i="1"/>
  <c r="J493" i="1"/>
  <c r="J483" i="1"/>
  <c r="J482" i="1"/>
  <c r="J481" i="1"/>
  <c r="J480" i="1"/>
  <c r="J479" i="1"/>
  <c r="J462" i="1"/>
  <c r="J461" i="1"/>
  <c r="J460" i="1"/>
  <c r="J459" i="1"/>
  <c r="J458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379" i="1"/>
  <c r="J378" i="1"/>
  <c r="J377" i="1"/>
  <c r="J376" i="1"/>
  <c r="J375" i="1"/>
  <c r="J374" i="1"/>
  <c r="J373" i="1"/>
  <c r="J372" i="1"/>
  <c r="J347" i="1"/>
  <c r="J346" i="1"/>
  <c r="J345" i="1"/>
  <c r="J344" i="1"/>
  <c r="J343" i="1"/>
  <c r="J342" i="1"/>
  <c r="J341" i="1"/>
  <c r="J340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830" i="1"/>
  <c r="J828" i="1"/>
  <c r="J826" i="1"/>
  <c r="J824" i="1"/>
  <c r="J822" i="1"/>
  <c r="J820" i="1"/>
  <c r="J818" i="1"/>
  <c r="J816" i="1"/>
  <c r="J811" i="1"/>
  <c r="J809" i="1"/>
  <c r="J807" i="1"/>
  <c r="J805" i="1"/>
  <c r="J803" i="1"/>
  <c r="J801" i="1"/>
  <c r="J799" i="1"/>
  <c r="J797" i="1"/>
  <c r="J795" i="1"/>
  <c r="J793" i="1"/>
  <c r="J791" i="1"/>
  <c r="J789" i="1"/>
  <c r="J787" i="1"/>
  <c r="J782" i="1"/>
  <c r="J780" i="1"/>
  <c r="J778" i="1"/>
  <c r="J776" i="1"/>
  <c r="J774" i="1"/>
  <c r="J772" i="1"/>
  <c r="J770" i="1"/>
  <c r="J768" i="1"/>
  <c r="J766" i="1"/>
  <c r="J764" i="1"/>
  <c r="J762" i="1"/>
  <c r="J760" i="1"/>
  <c r="J758" i="1"/>
  <c r="J646" i="1"/>
  <c r="J750" i="1"/>
  <c r="J752" i="1" s="1"/>
  <c r="J642" i="1"/>
  <c r="J638" i="1"/>
  <c r="J636" i="1"/>
  <c r="J634" i="1"/>
  <c r="J632" i="1"/>
  <c r="J630" i="1"/>
  <c r="J628" i="1"/>
  <c r="J626" i="1"/>
  <c r="J624" i="1"/>
  <c r="J622" i="1"/>
  <c r="J620" i="1"/>
  <c r="J612" i="1"/>
  <c r="J610" i="1"/>
  <c r="J608" i="1"/>
  <c r="J606" i="1"/>
  <c r="J604" i="1"/>
  <c r="J602" i="1"/>
  <c r="J600" i="1"/>
  <c r="J598" i="1"/>
  <c r="J564" i="1"/>
  <c r="J562" i="1"/>
  <c r="J546" i="1"/>
  <c r="J544" i="1"/>
  <c r="J542" i="1"/>
  <c r="J540" i="1"/>
  <c r="J538" i="1"/>
  <c r="J536" i="1"/>
  <c r="J534" i="1"/>
  <c r="J532" i="1"/>
  <c r="J530" i="1"/>
  <c r="J526" i="1"/>
  <c r="J524" i="1"/>
  <c r="J522" i="1"/>
  <c r="J520" i="1"/>
  <c r="J518" i="1"/>
  <c r="J516" i="1"/>
  <c r="J514" i="1"/>
  <c r="J512" i="1"/>
  <c r="J510" i="1"/>
  <c r="J508" i="1"/>
  <c r="J506" i="1"/>
  <c r="J319" i="1"/>
  <c r="J317" i="1"/>
  <c r="J315" i="1"/>
  <c r="J313" i="1"/>
  <c r="J309" i="1"/>
  <c r="J307" i="1"/>
  <c r="J305" i="1"/>
  <c r="J303" i="1"/>
  <c r="J301" i="1"/>
  <c r="J299" i="1"/>
  <c r="J297" i="1"/>
  <c r="J295" i="1"/>
  <c r="J293" i="1"/>
  <c r="J291" i="1"/>
  <c r="J289" i="1"/>
  <c r="J287" i="1"/>
  <c r="J241" i="1"/>
  <c r="J239" i="1"/>
  <c r="J237" i="1"/>
  <c r="J235" i="1"/>
  <c r="J233" i="1"/>
  <c r="J231" i="1"/>
  <c r="J229" i="1"/>
  <c r="J227" i="1"/>
  <c r="J225" i="1"/>
  <c r="J223" i="1"/>
  <c r="J219" i="1"/>
  <c r="J217" i="1"/>
  <c r="J215" i="1"/>
  <c r="J213" i="1"/>
  <c r="J211" i="1"/>
  <c r="J209" i="1"/>
  <c r="J207" i="1"/>
  <c r="J205" i="1"/>
  <c r="J203" i="1"/>
  <c r="J201" i="1"/>
  <c r="J199" i="1"/>
  <c r="J197" i="1"/>
  <c r="J195" i="1"/>
  <c r="J113" i="1"/>
  <c r="J111" i="1"/>
  <c r="J109" i="1"/>
  <c r="J107" i="1"/>
  <c r="J103" i="1"/>
  <c r="J101" i="1"/>
  <c r="J99" i="1"/>
  <c r="J97" i="1"/>
  <c r="J95" i="1"/>
  <c r="J93" i="1"/>
  <c r="J91" i="1"/>
  <c r="J89" i="1"/>
  <c r="J87" i="1"/>
  <c r="J83" i="1"/>
  <c r="J81" i="1"/>
  <c r="J79" i="1"/>
  <c r="J77" i="1"/>
  <c r="J75" i="1"/>
  <c r="J73" i="1"/>
  <c r="J71" i="1"/>
  <c r="J69" i="1"/>
  <c r="J67" i="1"/>
  <c r="J65" i="1"/>
  <c r="J61" i="1"/>
  <c r="J59" i="1"/>
  <c r="J57" i="1"/>
  <c r="J55" i="1"/>
  <c r="J53" i="1"/>
  <c r="J51" i="1"/>
  <c r="J49" i="1"/>
  <c r="J47" i="1"/>
  <c r="J45" i="1"/>
  <c r="J43" i="1"/>
  <c r="J41" i="1"/>
  <c r="J39" i="1"/>
  <c r="J37" i="1"/>
  <c r="J33" i="1"/>
  <c r="J31" i="1"/>
  <c r="J29" i="1"/>
  <c r="J27" i="1"/>
  <c r="J25" i="1"/>
  <c r="J23" i="1"/>
  <c r="J712" i="1" l="1"/>
  <c r="J337" i="1"/>
  <c r="J554" i="1"/>
  <c r="J584" i="1"/>
  <c r="J269" i="1"/>
  <c r="J455" i="1"/>
  <c r="J491" i="1"/>
  <c r="J880" i="1"/>
  <c r="J463" i="1"/>
  <c r="J747" i="1"/>
  <c r="J559" i="1"/>
  <c r="J476" i="1"/>
  <c r="J421" i="1"/>
  <c r="J380" i="1"/>
  <c r="J595" i="1"/>
  <c r="J495" i="1"/>
  <c r="J900" i="1"/>
  <c r="J284" i="1"/>
  <c r="J348" i="1"/>
  <c r="J168" i="1"/>
  <c r="J191" i="1"/>
  <c r="J190" i="1"/>
  <c r="J189" i="1"/>
  <c r="J188" i="1"/>
  <c r="J187" i="1"/>
  <c r="J186" i="1"/>
  <c r="J185" i="1"/>
  <c r="J184" i="1"/>
  <c r="J183" i="1"/>
  <c r="J182" i="1"/>
  <c r="J181" i="1"/>
  <c r="J175" i="1"/>
  <c r="J174" i="1"/>
  <c r="J173" i="1"/>
  <c r="J172" i="1"/>
  <c r="J171" i="1"/>
  <c r="J9" i="1"/>
  <c r="J351" i="1" l="1"/>
  <c r="J369" i="1" s="1"/>
  <c r="J178" i="1" l="1"/>
  <c r="J177" i="1"/>
  <c r="J176" i="1"/>
  <c r="J170" i="1"/>
  <c r="J169" i="1"/>
  <c r="J19" i="1"/>
  <c r="J17" i="1"/>
  <c r="J15" i="1"/>
  <c r="J13" i="1"/>
  <c r="J11" i="1"/>
  <c r="J165" i="1" l="1"/>
  <c r="J192" i="1"/>
  <c r="J503" i="1"/>
  <c r="J442" i="1" l="1"/>
  <c r="J484" i="1"/>
</calcChain>
</file>

<file path=xl/sharedStrings.xml><?xml version="1.0" encoding="utf-8"?>
<sst xmlns="http://schemas.openxmlformats.org/spreadsheetml/2006/main" count="2364" uniqueCount="612">
  <si>
    <t>Manufacturer                    Name</t>
  </si>
  <si>
    <t>40mm Berman (dual channel) Oral Airway</t>
  </si>
  <si>
    <t>60mm  Berman (dual channel) Oral Airway</t>
  </si>
  <si>
    <t>ME6506BK-5P</t>
  </si>
  <si>
    <t>80mm Berman (dual channel) Oral Airway</t>
  </si>
  <si>
    <t>ME6508GN-5P</t>
  </si>
  <si>
    <t>90mm Berman (dual channel) Oral Airway</t>
  </si>
  <si>
    <t>ME6509YL-5P</t>
  </si>
  <si>
    <t>100mm Berman (dual channel) Oral Airway</t>
  </si>
  <si>
    <t>ME6510RD-5P</t>
  </si>
  <si>
    <t>110mm Berman (dual channel) Oral Airway</t>
  </si>
  <si>
    <t>ME6511ON-5P</t>
  </si>
  <si>
    <t>Thomas E.T. Tube Holder Adult size</t>
  </si>
  <si>
    <t>LAREDAL</t>
  </si>
  <si>
    <t>600-10000</t>
  </si>
  <si>
    <t>Thomas E.T. Tube Holder Pediatric size</t>
  </si>
  <si>
    <t>600-2000</t>
  </si>
  <si>
    <t>RUSCH</t>
  </si>
  <si>
    <t>20F Nasopharyngeal airways</t>
  </si>
  <si>
    <t>MEDSTORM</t>
  </si>
  <si>
    <t>24F Nasopharyngeal airways</t>
  </si>
  <si>
    <t>26F Nasopharyngeal airways</t>
  </si>
  <si>
    <t>28F Nasopharyngeal airways</t>
  </si>
  <si>
    <t>30F Nasopharyngeal Airways</t>
  </si>
  <si>
    <t>36F Nasopharyngeal Airways</t>
  </si>
  <si>
    <t>1200cc Replacement/Disposable Suction Canister, for S-Scort "Ten" suction unit</t>
  </si>
  <si>
    <t>8F whistle tip Suction Catheter</t>
  </si>
  <si>
    <t>ME6808B</t>
  </si>
  <si>
    <t>10F whistle tip Suction Catheter</t>
  </si>
  <si>
    <t>ME6810B</t>
  </si>
  <si>
    <t>18F whistle tip Suction Catheter</t>
  </si>
  <si>
    <t>ME6818B</t>
  </si>
  <si>
    <t>MEDSOURCE</t>
  </si>
  <si>
    <t>Yankaur "Big Yank" Suction Tip w/Control Vent, Sterile, 11/32"open tip, integral blister tube and canister connector pre-attached</t>
  </si>
  <si>
    <t>CONMED</t>
  </si>
  <si>
    <t>0034920U</t>
  </si>
  <si>
    <t>Infant Medium Concentration Oxygen Mask</t>
  </si>
  <si>
    <t>O2 Mask Pediatric Partial Non-Rebreather w/safety vent</t>
  </si>
  <si>
    <t>HUDSON</t>
  </si>
  <si>
    <t>O2 Mask Adult Non-Rebreather w/o safety vent</t>
  </si>
  <si>
    <t>O2 Nasal Cannula Adult, 7ft</t>
  </si>
  <si>
    <t>CURAPLEX</t>
  </si>
  <si>
    <t>Bougie-to-go ET Tube Introducer, Adult 15F x 60cm with Coude Tip</t>
  </si>
  <si>
    <t>SUNMED</t>
  </si>
  <si>
    <t>9-0212-82</t>
  </si>
  <si>
    <t>Bougie ET Tube Introducer, Pediatric 10F x 70cm with Coude Tip</t>
  </si>
  <si>
    <t>9-0211-70</t>
  </si>
  <si>
    <t xml:space="preserve">O2 Nebulizer w/ Tubing and Mouthpiece  </t>
  </si>
  <si>
    <t>301-200</t>
  </si>
  <si>
    <t>Oxygen Nut &amp; Stem (Plastic)</t>
  </si>
  <si>
    <t>SMITH MEDICAL</t>
  </si>
  <si>
    <t>33-2600</t>
  </si>
  <si>
    <t>Magill Forceps Adult sizes</t>
  </si>
  <si>
    <t>ZULCO INTERNATIONAL</t>
  </si>
  <si>
    <t>9-476</t>
  </si>
  <si>
    <t>Magill Forceps Child sizes</t>
  </si>
  <si>
    <t>SURGICAL DESIGN INC</t>
  </si>
  <si>
    <t>Gastric Sump Tube, 48", 18F, Sterile</t>
  </si>
  <si>
    <t>COVIDIEN</t>
  </si>
  <si>
    <t>Greenline/D Disposable Fiber Optic Laryngoscope Blades Macintosh 2</t>
  </si>
  <si>
    <t>SURGIMED</t>
  </si>
  <si>
    <t>5-5332-02</t>
  </si>
  <si>
    <t>Greenline/D Disposable Fiber Optic Laryngoscope Blades Macintosh 3</t>
  </si>
  <si>
    <t>VALUEMED</t>
  </si>
  <si>
    <t>301-B3030</t>
  </si>
  <si>
    <t>Greenline/D Disposable Fiber Optic Laryngoscope Blades Macintosh 4</t>
  </si>
  <si>
    <t>5-5332-04</t>
  </si>
  <si>
    <t>Greenline/D Disposable Fiber Optic Laryngoscope Blades Miller 0</t>
  </si>
  <si>
    <t>5-5333-00</t>
  </si>
  <si>
    <t>Greenline/D Disposable Fiber Optic Laryngoscope Blades Miller 1</t>
  </si>
  <si>
    <t>5-5333-01</t>
  </si>
  <si>
    <t>Greenline/D Disposable Fiber Optic Laryngoscope Blades Miller 2</t>
  </si>
  <si>
    <t>5-5333-02</t>
  </si>
  <si>
    <t>Greenline/D Disposable Fiber Optic Laryngoscope Blades Miller 3</t>
  </si>
  <si>
    <t>5-5333-03</t>
  </si>
  <si>
    <t xml:space="preserve">Greenline/D Disposable Fiber Optic Laryngoscope Blades Miller 4 </t>
  </si>
  <si>
    <t>5-5333-04</t>
  </si>
  <si>
    <t>18g x 1 1/2" Needle Only  100/bx</t>
  </si>
  <si>
    <t>23g x 1" Needle Only  100/bx</t>
  </si>
  <si>
    <t>1cc 25g x 5/8" Syringe &amp; Needle  100/bx</t>
  </si>
  <si>
    <t>3cc Syringe, Luer lock</t>
  </si>
  <si>
    <t>5cc 22g x 1" Syringe &amp; Needle  100/bx</t>
  </si>
  <si>
    <t>10cc Syringe Luer Lock  100/bx</t>
  </si>
  <si>
    <t>60cc Syringe Luer Lock  30/bx</t>
  </si>
  <si>
    <t>60cc Catheter Tip Syringe, 2oz</t>
  </si>
  <si>
    <t>Maxi Drip Set, 82" 10GTTW/Bravo 24, Pre-slit Port, Removable 7" Extension, 50/bx</t>
  </si>
  <si>
    <t>Sterile Water for Irrigation, 500mL</t>
  </si>
  <si>
    <t>4x4 Non Sterile, non-woven, 4ply,  200/pkg</t>
  </si>
  <si>
    <t>4 1/2" x 4.1yd 6 ply Sterile Gauze Roll</t>
  </si>
  <si>
    <t>36" x 51" Triangular Bandage</t>
  </si>
  <si>
    <t>8" x 10" Abdominal Pad, 20/tray</t>
  </si>
  <si>
    <t>Burn Sheet Sterile 60" x 96"</t>
  </si>
  <si>
    <t>Trauma Dressing Sterile 10" x 30"</t>
  </si>
  <si>
    <t>Rapid Heat Instant Heat Pack, Pull Apart Style, 6/bx</t>
  </si>
  <si>
    <t>Rapid Cold Instant Cold Pack, Pull Apart Style, 24/cs</t>
  </si>
  <si>
    <t>Ferno KED forehead/Chin Strap Replacement set of 2</t>
  </si>
  <si>
    <t>3M Transpore Tape 1" x 10yd 12/bx</t>
  </si>
  <si>
    <t>1" x 10yd Paper Tape, hypo-allergenic</t>
  </si>
  <si>
    <t>2" x 10yd Waterproof Tape Kendall #3267  6/bx</t>
  </si>
  <si>
    <t>Flex-All splint, orange, bendable foam and aluminum splint, 4" x 36" rolled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</si>
  <si>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Extra Small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</si>
  <si>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Small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</si>
  <si>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Medium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</si>
  <si>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Large</t>
  </si>
  <si>
    <t>Microflex Freeform SE Nitrile  Exam Gloves, Powderfree Exam Gloves, 100/bx, 10bx/cs, 2.8 mil Cuff Thickness, 3.5 mil Palm Thickness, 5.1 mil Finger Thickness, Tensile Strength = 32 before aging (31 After aging), Elasticity = 500% Before Aging (400% after aging), Pinhole Defect Rate = 1.5, Extra Large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</si>
  <si>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Small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</si>
  <si>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Medium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</si>
  <si>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Large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</si>
  <si>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Extra Large</t>
  </si>
  <si>
    <t>Microflex Freeform EC Nitrile  Exam Gloves, Powderfree Exam Gloves, 50/bx, 10bx/cs, 3.5 mil Cuff Thickness, 4.7 mil Palm Thickness, 6.3 mil Finger Thickness, Tensile Strength = 31 before aging (27 After aging), Elasticity = 500% Before Aging (500% after aging), Pinhole Defect Rate = 1.5, Extra Extra Large</t>
  </si>
  <si>
    <t>Perfit ACE Adjustable Cervical Collar, 16 setting (Neckless to Tall)</t>
  </si>
  <si>
    <t>Perfit Mini ACE Adjustable Cervical Collar, 12 settings (Infant to Neckless)</t>
  </si>
  <si>
    <t>Laerdal Sta-Blok Head Immobilizer. Single use disposable device, radiolucent, Adjustable standard Velcro padded strap, latex free</t>
  </si>
  <si>
    <t>Disposable OB Kit, Soft Packaging</t>
  </si>
  <si>
    <t>Alcohol Prep Pads, Medium Size TRIAD 200/bx</t>
  </si>
  <si>
    <t>Emesis Bags, single use, Clear, Graduate, 1000cc, latex free, rigid collar, automatic seal</t>
  </si>
  <si>
    <t xml:space="preserve">Sterile Lubricating Jelly, 5g, 72/bx </t>
  </si>
  <si>
    <t>Oxygen Cylinder Handwheel, Metal</t>
  </si>
  <si>
    <t>Large Oxygen Cylinder Wrench (aluminum)</t>
  </si>
  <si>
    <t>Encono Paramedic Shears Drk Blue 7 1/2"</t>
  </si>
  <si>
    <t>Disposable Penlight</t>
  </si>
  <si>
    <t>Chloraprep 3mL Applicator, 2% Chlorhexidine Gluconate and 70% Isopropyl Alcohol</t>
  </si>
  <si>
    <t>Safety control seals, Pull Tite (numbered), 100/pkg</t>
  </si>
  <si>
    <t>Razor, Medline Fixed Head, 100/bx</t>
  </si>
  <si>
    <t>Oxygen "D" Cylinder Gasket, Brass w/Rubber Center</t>
  </si>
  <si>
    <t>Disposable Probe Cover for SureTemp Plus Thermometer, 25/bx</t>
  </si>
  <si>
    <t>Heavy Duty Ring Cutter</t>
  </si>
  <si>
    <t>Fluid shield mask with clear visor, anti-fog, 2" wrap around, ear loops 25/bx</t>
  </si>
  <si>
    <t>Inovel medical N95 respirator, all sizes, must meet CDC guidelines for tuberculosis exposure control in addition to NIOSH and CDC standards for N95 protection against airbourne pathogens 24/pk</t>
  </si>
  <si>
    <t>Aneroid Sphygmomanometer, infant, Nylon cuff, minimum 10 year calibration Warranty, with zippered carry case</t>
  </si>
  <si>
    <t>Aneroid Sphygomomanometer, pedi, Nylon cuff, latex, minimum 10 year Calibration warranty, with zippered carry case</t>
  </si>
  <si>
    <t>Aneroid Sphygomomanometer, large adult, Nylon cuff, latex, minimum 10 year Calibration warranty, with zippered carry case</t>
  </si>
  <si>
    <t>Aneroid Sphygomomanometer, thigh, Nylon cuff, latex, minimum 10 year Calibration warranty, with zippered carry case</t>
  </si>
  <si>
    <t>Oxygen flow meter with Ohmeda QC Adapter 1-15LPM</t>
  </si>
  <si>
    <t>Thermometer, electronic, SureTemp Plus Model 690</t>
  </si>
  <si>
    <t>Probe and well kit, rectal 4’, for SureTempPlus 690 thermometer</t>
  </si>
  <si>
    <t>Probe and well kit, oral, 4’, for SureTempcPlus 690 themometer</t>
  </si>
  <si>
    <t>Restraint strap seat belt buckle loop end, Black, 2 piece, 5’</t>
  </si>
  <si>
    <t>Restraint straps chest system, black, nylon, Metal push button, loop ends</t>
  </si>
  <si>
    <t xml:space="preserve">Oxygen cylinder with toggle, aluminum, D size </t>
  </si>
  <si>
    <t xml:space="preserve">Oxygen regulator/pressure reducer, brass, CGA 540 2800-R-2 </t>
  </si>
  <si>
    <t>Oxygen regulator, 1 DISS 1BARB 0-25 LPM</t>
  </si>
  <si>
    <t>Megamover plus transport unit, 40x80 Nonwoven ply gret w/backboard pockets, 1500 lb capacity</t>
  </si>
  <si>
    <t>Replacement Ankle Hitch for QD3 &amp; QD4 Traction</t>
  </si>
  <si>
    <t>Traction splint w/aluminum ratchet, Adult QD-4</t>
  </si>
  <si>
    <t xml:space="preserve">Traction splint w/aluminum ratchet, child QD-3
</t>
  </si>
  <si>
    <t>Kendrick KODE 1 vest, green</t>
  </si>
  <si>
    <t>Trauma/Air management bag III, 26” x 18.5” x 12.5”, blue, Ferno #5111</t>
  </si>
  <si>
    <t>Vendors must provide a Transaction Report with all prescription drug shipments.  The Transaction Report must contain all information required by the Drug Supply Chain Security Act as outlined by the FDA.</t>
  </si>
  <si>
    <t>Adenosine 6mg/2mL (3mg/mL) 2mL Single dose</t>
  </si>
  <si>
    <t>Adenosine 12mg/4mL (3mg/mL) 4mL Single dose</t>
  </si>
  <si>
    <t>Acetaminophen 15mL Infant Drops (80mg per 0.8mL)</t>
  </si>
  <si>
    <t>Amiodarone, 150mg, 3mL Vial</t>
  </si>
  <si>
    <t>Aspirin 81mg Tablets  36/bottle</t>
  </si>
  <si>
    <t>Atropine Sulfate 18g x 1 1/2", 0.1mg/mL, 10mL Prefilled Syringe with protected needle</t>
  </si>
  <si>
    <t>Atrovent Solution 0.5mg, 2.5mL</t>
  </si>
  <si>
    <t>Diphenhydramine 50mg/mL, 1mL Vial</t>
  </si>
  <si>
    <t>Diazepam Injection 10mg (5mg/mL) 2mL Single Dose</t>
  </si>
  <si>
    <t>Dopamine HCL in 5% Dextrose, 500mL IV Bag-800mg</t>
  </si>
  <si>
    <t>Epinephrine 1:10,000, 18g, 1/2" (0.1mg/mL) 10mL Prefill Syringe with protected needle</t>
  </si>
  <si>
    <t>Amidate (Etomidate Injection), 20mg (2mg/mL), 10mL Single Dose Ampule</t>
  </si>
  <si>
    <t>Glutose 37.5g Unit dose tube</t>
  </si>
  <si>
    <t>Lidocaine 2% with male luer lock prefilled syringe, 100mg/5mL</t>
  </si>
  <si>
    <t>Lidocaine 2g in 500mL D5W</t>
  </si>
  <si>
    <t>Magnesium Sulfate 50%, 1g/2mL Vial</t>
  </si>
  <si>
    <t>Morphine Sulfate Injection, USP 1mg/mL, 10mL single dose</t>
  </si>
  <si>
    <t>Naloxone 2mg/2mL - 2mL Pre-filled Syringe</t>
  </si>
  <si>
    <t>Nitroglycerin Ointment, 2%, 30g Tube</t>
  </si>
  <si>
    <t>Nitrolingual Spray, 4.1g, 400mcg per Spray, 90 sprays per can</t>
  </si>
  <si>
    <t>Nitrostat, 0.4mg Sublingual Tabs, 25 per bottle</t>
  </si>
  <si>
    <t>Albuterol Sulfate, USP Inhalation Solution, 0.083%, 2.5mg/3mL (0.83mg/mL), 25/bx</t>
  </si>
  <si>
    <t>Rocuronium 10mg/mL, 10mL Vial</t>
  </si>
  <si>
    <t>Sodium Bicarb 8.4%, 50mEq, 50mL Prefilled luer lock syringe</t>
  </si>
  <si>
    <t>Solumedrol 125mg, 2mL Acto-vial</t>
  </si>
  <si>
    <t>Succinylcholine 200mg, 10mL vial</t>
  </si>
  <si>
    <t>Carpuject Injector</t>
  </si>
  <si>
    <t>Mucosal Automation Device, Nasal/Oral, Latex free, 3mL Syringe</t>
  </si>
  <si>
    <t>Ferno professional intubation mini bag, royal blue</t>
  </si>
  <si>
    <t>PEEP valve disposable adjustable 22mm inner diameter</t>
  </si>
  <si>
    <t>Ondansetron 4mg dissolve tabs 30ud/bx</t>
  </si>
  <si>
    <t>Midazolam 10mg, 2mL single dose</t>
  </si>
  <si>
    <t>Medicotest Blue Sensor Disposable Electrodes adult 25/pk</t>
  </si>
  <si>
    <t>0.9% Sodium Chloride, 10mL in 12mL luer lock syringe</t>
  </si>
  <si>
    <t>MS-YK20</t>
  </si>
  <si>
    <t>HyFin chest seal without vent</t>
  </si>
  <si>
    <t>MS-84218</t>
  </si>
  <si>
    <t>MS-84220</t>
  </si>
  <si>
    <t>Gastric sump tubing, 48", 14F, Sterile</t>
  </si>
  <si>
    <t>Gastric sump tube, 36", 10F, Sterile</t>
  </si>
  <si>
    <t>Headrest, Bagel, 9", pink foam</t>
  </si>
  <si>
    <t>Clearsafe I.V. Catheter, 14g X 1 1/4 inch</t>
  </si>
  <si>
    <t>Clearsafe I.V. Catheter, 16g X 1 1/4 inch</t>
  </si>
  <si>
    <t>Clearsafe I.V. Catheter, 18g X 1 1/4 inch</t>
  </si>
  <si>
    <t>Clearsafe I.V. Catheter, 20g X 1 1/4 inch</t>
  </si>
  <si>
    <t>Clearsafe I.V. Catheter, 22g X 1 inch</t>
  </si>
  <si>
    <t>Clearsafe I.V. Catheter, 24g X 3/4 inch</t>
  </si>
  <si>
    <t>9% Sodium Chloride Injection USP-1000ml</t>
  </si>
  <si>
    <t>9% Sodium Chloride Injection USP-500ml</t>
  </si>
  <si>
    <t>9% Sodium Chloride Injection USP-250ml</t>
  </si>
  <si>
    <t>9% Sodium Chloride Injection USP- 100ml</t>
  </si>
  <si>
    <t>Needle, Tension Pneumothorax, 14ga X 3.25 inch needle and catheter, hard plastic case</t>
  </si>
  <si>
    <t>H&amp;H</t>
  </si>
  <si>
    <t>HHTP N01</t>
  </si>
  <si>
    <t>Angiocath Peripheral Venous Catheter 14g X 5.25 in</t>
  </si>
  <si>
    <t>4x4 Sterile 12 ply - 2/pk</t>
  </si>
  <si>
    <t>Quikclot Combat Gauze LE Z-fold, 3 inch X 4 yard, NO HEAT</t>
  </si>
  <si>
    <t>Smart Capnoline Plus non-intubated, oral nasal w/ O2 tubing, adlut/intermediate</t>
  </si>
  <si>
    <t>Masimo SET LNCS DCIP Reusable Sensor, Multiuse sensor for patients 10-50kg</t>
  </si>
  <si>
    <t>Masimo SET LNCS DCI Adult Reusable Sensor, Multiuse sensor for patients &gt;30kg</t>
  </si>
  <si>
    <t>Scalpel, Disposable, Sterile 11</t>
  </si>
  <si>
    <t>Mylar Emergency Blanket, 52 X 84 inches</t>
  </si>
  <si>
    <t>Gel Hand Sanitizer w/ pump 540 mL</t>
  </si>
  <si>
    <t>Greenline/D Laryngoscope handle, fiber optic, chrome plated, 2AA batteries, penlite handle</t>
  </si>
  <si>
    <t>Replacement Ischial Strap for Adult/Child QD3/QD4 Traction Splint</t>
  </si>
  <si>
    <t>Surgical Clipper Starter Kit, includes clipper body 9661 and charger 9662, no blade assembly</t>
  </si>
  <si>
    <t>Assure Prism Multi-meter Glucometer</t>
  </si>
  <si>
    <t>11576-000046</t>
  </si>
  <si>
    <t>11576-000050</t>
  </si>
  <si>
    <t>21996-000064</t>
  </si>
  <si>
    <t>21996-000044</t>
  </si>
  <si>
    <t>LUCAS 2 Disposable Suction Cup, 3/pk</t>
  </si>
  <si>
    <t>LUCAS Patient Strap</t>
  </si>
  <si>
    <t>LUCAS Stabilization Strap</t>
  </si>
  <si>
    <t>LUCAS Standard Back Plate</t>
  </si>
  <si>
    <t>Midazolam 2mg, 2mL single dose</t>
  </si>
  <si>
    <t>Ketorolac 60mg 2mL vial</t>
  </si>
  <si>
    <t>Sodium BiCarbonate 8.4% 10mL pedi Lifeshield</t>
  </si>
  <si>
    <t>Promethazine 25 mg, 1mL vial</t>
  </si>
  <si>
    <t>Labetalol Hydrochloride Injection, USP 100 mg/20 mL, 5mg per mL</t>
  </si>
  <si>
    <t>Racemic Epi 2.25% 0.5mL Unit Dose</t>
  </si>
  <si>
    <t>Calcium Chloride, 1Gm, 10mL</t>
  </si>
  <si>
    <t>Ipratropium Bromide/ Albuterol, 0.5mg/ 3.0mg, 30/bx</t>
  </si>
  <si>
    <t>02-04F5</t>
  </si>
  <si>
    <t>3M</t>
  </si>
  <si>
    <t>StatPak</t>
  </si>
  <si>
    <t>G35006RE</t>
  </si>
  <si>
    <t>603N</t>
  </si>
  <si>
    <t>WelchAllyn</t>
  </si>
  <si>
    <t>02892-000</t>
  </si>
  <si>
    <t>02893-000</t>
  </si>
  <si>
    <t>47593-487-31</t>
  </si>
  <si>
    <t>25676-00</t>
  </si>
  <si>
    <t>Ambu</t>
  </si>
  <si>
    <t>MicroStream</t>
  </si>
  <si>
    <t>XS04620</t>
  </si>
  <si>
    <t>R-00-S/25</t>
  </si>
  <si>
    <t>Pocket BVM w/ olive green case, with O2 tubing</t>
  </si>
  <si>
    <t>MicroBVM</t>
  </si>
  <si>
    <t>10-0015</t>
  </si>
  <si>
    <t>FFS-700-M</t>
  </si>
  <si>
    <t>FFS-700-XS</t>
  </si>
  <si>
    <t>FFS-700-S</t>
  </si>
  <si>
    <t>FFS-700-L</t>
  </si>
  <si>
    <t>FFS-700-XL</t>
  </si>
  <si>
    <t>700-00001</t>
  </si>
  <si>
    <t>Surecan Safety Huber w/ Ultrasite needlefree infusion system, 20ga X 3/4</t>
  </si>
  <si>
    <t>Morphine Sulfate Injection, USP 10mg/mL, 1mL single dose</t>
  </si>
  <si>
    <t>Mucosal Atomization Device Without Syringe</t>
  </si>
  <si>
    <t>Isopropyl Alcohol 70 % 4 oz Bottle</t>
  </si>
  <si>
    <t>Isopropyl Alcohol 70% 16 oz Bottle</t>
  </si>
  <si>
    <t>MB003xn</t>
  </si>
  <si>
    <t>FFE-775-S</t>
  </si>
  <si>
    <t>FFE-775-M</t>
  </si>
  <si>
    <t>FFE-775-L</t>
  </si>
  <si>
    <t>FFE-775-XL</t>
  </si>
  <si>
    <t>FFE-775-XXL</t>
  </si>
  <si>
    <t xml:space="preserve">PHYSIO CONTROL </t>
  </si>
  <si>
    <t>MICROFLEX</t>
  </si>
  <si>
    <t>LAERDAL</t>
  </si>
  <si>
    <t>WELCHALLYN</t>
  </si>
  <si>
    <t>KIMBERLY-CLARK</t>
  </si>
  <si>
    <t>ECOLAB</t>
  </si>
  <si>
    <t>FERNO</t>
  </si>
  <si>
    <t>HAWKEPAKS</t>
  </si>
  <si>
    <t>ARKRAY USA INC</t>
  </si>
  <si>
    <t>ASIA-CONNECTION-TAIWIN</t>
  </si>
  <si>
    <t>BEMIS</t>
  </si>
  <si>
    <t>Greenline/D Fiber Optic, 10/32" Halogen/Xenon Reflector Laryn Lamp for Medium Laryngoscope Handle</t>
  </si>
  <si>
    <t>5-0240-52</t>
  </si>
  <si>
    <t>RAPID DEPLOYMENT PRODUCTS</t>
  </si>
  <si>
    <t>QUIKCLOT</t>
  </si>
  <si>
    <t>NORTH AMERICAN RESCUE</t>
  </si>
  <si>
    <t>O2 Nebulizer , small volume, hand held w/ pediatric mask, 7ft kink resistant tubing</t>
  </si>
  <si>
    <t>Assure prism multi test trips for assure prism multi meter 50/bx</t>
  </si>
  <si>
    <t>Assure prism control solution 1and 2</t>
  </si>
  <si>
    <t>Blade Assembly, single-use, pivoting, purple, for 3M 9661 surgical clippers</t>
  </si>
  <si>
    <t>150-020</t>
  </si>
  <si>
    <t>Bemis bio hazard box wall safe type</t>
  </si>
  <si>
    <t>Particulate Respirator and Surgical Mask 1860/1860S</t>
  </si>
  <si>
    <t xml:space="preserve">Particulate Respirator, 8210 </t>
  </si>
  <si>
    <t>1870 n95 mask</t>
  </si>
  <si>
    <t>Aneroid Sphygomomanometer, adult, Nylon cuff, latex, minimum 10 year Calibration warranty, with zippered carry case</t>
  </si>
  <si>
    <t xml:space="preserve">Stat packG3 backup, Red, BBP resistant, 25 in H X 18 in W X 8.5 in D with Fort Bend County EMS embroidery </t>
  </si>
  <si>
    <t>POSEY</t>
  </si>
  <si>
    <t>GRAHAM PROFESSIONAL</t>
  </si>
  <si>
    <t>Manufacturer                Number</t>
  </si>
  <si>
    <t>EA</t>
  </si>
  <si>
    <t>AMERICAN DIAGNOSTIC CORP</t>
  </si>
  <si>
    <t>Fort Bend County Pricing Form</t>
  </si>
  <si>
    <t>Term Contract for Medical Supplies</t>
  </si>
  <si>
    <t>Section 13: Medication</t>
  </si>
  <si>
    <t>Section 13: Medication (cont'd)</t>
  </si>
  <si>
    <t>Total of Section 13:</t>
  </si>
  <si>
    <t>Section 14: Controlled Substance Medication</t>
  </si>
  <si>
    <t>Total of Section 14:</t>
  </si>
  <si>
    <t>Extended Cost</t>
  </si>
  <si>
    <t>Vendor's Item Number</t>
  </si>
  <si>
    <t>Mini Drop Basic Administration Set with One Injection Site, (60 Drops/mL) Control Clamp, injection site 28" above distal end, two-piece male luer lock. Priming Volume: 12mL, Length:  66 in.</t>
  </si>
  <si>
    <t>Safety Glasses, Nemesis V30, black frame, clear lens, neck cord included</t>
  </si>
  <si>
    <t>Endure 300 Cida-Rinse Dispenser, 540ml</t>
  </si>
  <si>
    <t>5.11 Rush 72 Back Pack, Black</t>
  </si>
  <si>
    <t>rush72</t>
  </si>
  <si>
    <t xml:space="preserve">Fentanyl Citrate Injection USP, 250mcg (0.05mg per mL) in 5mL </t>
  </si>
  <si>
    <t>Substitutes are only allowed for each item stating              Yes                 below.</t>
  </si>
  <si>
    <t>Yes</t>
  </si>
  <si>
    <t>Disposable PolYester Patient Blanket, 50x84", Blue or Grey</t>
  </si>
  <si>
    <t>Locking Twice-as-Tough CUFF WRIST Restraint with lock on connecting strap, adjustable, machine washable</t>
  </si>
  <si>
    <t>Locking Twice-as-Tough Ankle Restraint with lock on cuff and connecting strap, adjustable, machine washable</t>
  </si>
  <si>
    <t>No</t>
  </si>
  <si>
    <t>Masimo SET RC Patient Cable</t>
  </si>
  <si>
    <t xml:space="preserve">Masimo SET RC Patient Cable Compatible Rainbow SpO2, SpCO, SpMET, adult sensor </t>
  </si>
  <si>
    <t>Vendor Name:</t>
  </si>
  <si>
    <t>Estimated Annual Number   of            Units Purchased</t>
  </si>
  <si>
    <t xml:space="preserve">Quantity           in              Unit                     </t>
  </si>
  <si>
    <t xml:space="preserve">Unit      Item is Delivered/ Invoiced by       (Case, Box, Pkg, Carton, Ea, etc.)                    </t>
  </si>
  <si>
    <t>IV armboard, reusable, plywood core, 3inX9in</t>
  </si>
  <si>
    <t>IV armboard, reusable, plywood core, 3 in X 12 in</t>
  </si>
  <si>
    <t>IV armboard, reusable, plywood core, 3 in X 18 in</t>
  </si>
  <si>
    <t>Israeli emergency compression bandage 4"</t>
  </si>
  <si>
    <t>Israeli emergency compression bandage 6"</t>
  </si>
  <si>
    <t>Sharps Dart, sharps container with one time lockable seal, 6.5"</t>
  </si>
  <si>
    <t>Hawkepack ET Kit pullout, green with yellow stripe</t>
  </si>
  <si>
    <t>Masimo SET LNC-4 LNCS Patient Cable,          4-foot reusable connector cable</t>
  </si>
  <si>
    <t>BX</t>
  </si>
  <si>
    <t>PK</t>
  </si>
  <si>
    <t>TRAY</t>
  </si>
  <si>
    <t>1" x 3" Adhesive Strip Bandage</t>
  </si>
  <si>
    <t>SET</t>
  </si>
  <si>
    <t>Bemis bio hazard box wall safe bracket</t>
  </si>
  <si>
    <t>Bemis bio hazard box wall safe bracket key</t>
  </si>
  <si>
    <t>BT</t>
  </si>
  <si>
    <t>Ondansetron 4mg 2ml VIAL  25/BX</t>
  </si>
  <si>
    <t>Greenline/D Laryngoscope handle, fiber optic, chrome plated, C batteries</t>
  </si>
  <si>
    <t xml:space="preserve">Filter line H set infant/ neonate, incl airway adapter, filterline, microstream connection </t>
  </si>
  <si>
    <t>Captopril 12.5mg tabs  100/bt</t>
  </si>
  <si>
    <t>4" x 5yd Bandage, Self-Adherent, ,individually packaged</t>
  </si>
  <si>
    <t>ME6504PK-5P</t>
  </si>
  <si>
    <t xml:space="preserve">Quantity           in              Unit (Case, Box, Pkg, Carton, Ea, etc.)                    </t>
  </si>
  <si>
    <t>Kendall</t>
  </si>
  <si>
    <t>CS</t>
  </si>
  <si>
    <t xml:space="preserve">Filter line set adult/pediatric airway adapter </t>
  </si>
  <si>
    <t>Estimated Annual Number      of            Units          to               Purchase</t>
  </si>
  <si>
    <t>Ea</t>
  </si>
  <si>
    <t>Suction Unit Aspirator Type Latex Free, Meconium</t>
  </si>
  <si>
    <t>I-Gel Supraglotic Airway For Neonates (Size 1) 5-11 LBS</t>
  </si>
  <si>
    <t>Itersurgical</t>
  </si>
  <si>
    <t>I-Gel Supraglottic Airway For Infants (Size 1.5) 11-25 LBS</t>
  </si>
  <si>
    <t>I-Gel supraglottic Airway For Small Pediatrics (Size 2) 22-55 LBS</t>
  </si>
  <si>
    <t xml:space="preserve">No </t>
  </si>
  <si>
    <t>I-Gel Supraglottic Airway For Large Pediatric (Size 2.5) 55-77 LBS</t>
  </si>
  <si>
    <t>I-Gel O2 Resus Pack, Small Adult, Includes Size 3 I gel O2, Lube, Strap, For Patients 30-60 KG</t>
  </si>
  <si>
    <t>I-Gel O2 Resus Pack, Medium Adult, Includes Size 4 I-Gel O2, Lube, Strap, For Patients 50-90 KG</t>
  </si>
  <si>
    <t>I-Gel O2 Resus Pack, Large Adult, Includes Size 5 I-Gel O2, Lube, Strap, For Patients 90 plus KG</t>
  </si>
  <si>
    <t>Indotracheal Tube Holder, Thomas Select, Adult, For ET/SGA Tubes 6.5mm ID to 42mm OD</t>
  </si>
  <si>
    <t>Laredal</t>
  </si>
  <si>
    <t>IntraLock Lipid Compatible 3-Way Stop Cock</t>
  </si>
  <si>
    <t>CAT Tourniquet Holder, Black, 6.25 inches Long X 1.75 Inches Wide X 1.5 Inches Deep</t>
  </si>
  <si>
    <t>Fasplint Semi-Disposable Vacuum Splint, Small</t>
  </si>
  <si>
    <t>Hartwell Medical</t>
  </si>
  <si>
    <t>Fasplint Semi-Disposable Vacuum Splint, Medium</t>
  </si>
  <si>
    <t>Fasplint Semi-Disposable Vacuum Splint, Large</t>
  </si>
  <si>
    <t>Fasplint Vacuum Pump, Economy</t>
  </si>
  <si>
    <t>Fasplint Replacement Case, Rectangular</t>
  </si>
  <si>
    <t>Fasplint Tapered Adapter</t>
  </si>
  <si>
    <t>Battery Rechargeable For S-Scort VX2 2310 And 2314 Suction Units</t>
  </si>
  <si>
    <t>Diltiazem 25mg, 5mL Vial</t>
  </si>
  <si>
    <t>Cyanokit 5 GM Hydroxocobalamin Kit, Contains 1 IV Admin Set and 1 Transfer Spike</t>
  </si>
  <si>
    <t>Propranolol 1mg, 1mL vial</t>
  </si>
  <si>
    <t>Atropine 8mg, 20mL Vial</t>
  </si>
  <si>
    <t>Protopam Chlorode, 20mL PWVL</t>
  </si>
  <si>
    <t>Methylene Blue 1% 100mg, 10mL Vial</t>
  </si>
  <si>
    <t>Galgonate Jel, Calcium Gluconate 2.5%, 25GM Tube</t>
  </si>
  <si>
    <t>Nithiodote Kit, Includes One Sodium Nitrite (300mg/10mL Vial) And One Sodium Thiosulfate (12.5GM/50mL)</t>
  </si>
  <si>
    <t>Dopamine, 400mg In D5W 250mL Bag</t>
  </si>
  <si>
    <t>Endotracheal Tube with Stylette with easy-to-read depth marks and low pressure inflatable cuffs, sterile, latex-free, 2.0 Uncuffed</t>
  </si>
  <si>
    <t>MS-84214</t>
  </si>
  <si>
    <t>MS-84216</t>
  </si>
  <si>
    <t>MS-84222</t>
  </si>
  <si>
    <t>MS- 84224</t>
  </si>
  <si>
    <t xml:space="preserve">Heparin Sodium 5000u, 1mL </t>
  </si>
  <si>
    <t>Vent Elbow With Port And Cap</t>
  </si>
  <si>
    <t>Curaplex</t>
  </si>
  <si>
    <t>Catheter Intravenous (IV) 16 Gauge, 2 inches Non-Safety</t>
  </si>
  <si>
    <t>Sam Pelvic Sling II, Standard Size</t>
  </si>
  <si>
    <t>Sam Medical</t>
  </si>
  <si>
    <t>Suction Unit, S-Scort VX2, With Variable Regulator, DC Cable And Converter</t>
  </si>
  <si>
    <t>S-Scort</t>
  </si>
  <si>
    <t>Famotidine 10mg/mL, 2mL SDV</t>
  </si>
  <si>
    <t>Converter AC/DC for S-Scort VX2, SS2100, 2310 Series And Quickdraw</t>
  </si>
  <si>
    <t>Suction Unit DC Cable Assembly Cigarette Lighter Adapter For S-Scort</t>
  </si>
  <si>
    <t>Endotracheal Tube with Stylette with easy-to-read depth marks and low pressure inflatable cuffs, sterile, latex-free, 2.5 cuffed</t>
  </si>
  <si>
    <t>Endotracheal Tube with Stylette with easy-to-read depth marks and low pressure inflatable cuffs, sterile, latex-free, 3.0 cuffed</t>
  </si>
  <si>
    <t>Endotracheal Tube with Stylette with easy-to-read depth marks and low pressure inflatable cuffs, sterile, latex-free, 3.5 cuffed</t>
  </si>
  <si>
    <t>Endotracheal Tube with Stylette with easy-to-read depth marks and low pressure inflatable cuffs, sterile, latex-free, 4.0 cuffed</t>
  </si>
  <si>
    <t>Endotracheal Tube with Stylette with easy-to-read depth marks and low pressure inflatable cuffs, sterile, latex-free, 4.5 cuffed</t>
  </si>
  <si>
    <t>Endotracheal Tube with Stylette. High-Volume, Tapered, with Low Pressure Inflatable Cuff, Sterile, Latex Free, 5.0</t>
  </si>
  <si>
    <t>Sheridan</t>
  </si>
  <si>
    <t>Endotracheal Tube with Stylette. High-Volume, Tapered, with Low Pressure Inflatable Cuff, Sterile, Latex Free, 6.0</t>
  </si>
  <si>
    <t>Endotracheal Tube with Stylette. High-Volume, Tapered, with Low Pressure Inflatable Cuff, Sterile, Latex Free, 7.0</t>
  </si>
  <si>
    <t>Endotracheal Tube with Stylette. High-Volume, Tapered, with Low Pressure Inflatable Cuff, Sterile, Latex Free, 8.0</t>
  </si>
  <si>
    <t>Endotracheal Tube with Stylette. High-Volume, Tapered, with Low Pressure Inflatable Cuff, Sterile, Latex Free, 9.0</t>
  </si>
  <si>
    <t>Ambu Spur II bag valve Mask, Adult, Bag Reservoir Medium with Pop Off Valve, with Manometer, with Mask</t>
  </si>
  <si>
    <t>BVM Face Mask, Small Adult, No Valve, Disposable, Duraclear</t>
  </si>
  <si>
    <t>IV administration Set, STAT 2, Gravity Flow Controller, 60 drop, 84 inches, 2 Latex Free Splint Septum Y Sites.</t>
  </si>
  <si>
    <t>ConMed</t>
  </si>
  <si>
    <t>Masimo</t>
  </si>
  <si>
    <t xml:space="preserve">Masimo Adult SPO2 sensor Disposable </t>
  </si>
  <si>
    <t>Zoll X Series 80mm Thermal Paper, Pink with Grid</t>
  </si>
  <si>
    <t>Disposable Cuff, Soft Infant, 2 Tube Twist Lock Connector For Zoll X Series</t>
  </si>
  <si>
    <t>Welch Allyn</t>
  </si>
  <si>
    <t>Disposable Cuff, Small Child, 12-16 cm, Single Tube with Twist Lock Connector For Zoll X Sreies</t>
  </si>
  <si>
    <t>Disposable Cuff, Soft Small Adult, 2 Tube with Twist Lock Connector For Zoll X Series</t>
  </si>
  <si>
    <t>Disposable Cuff, Soft Adult, 2 Tube with Twist Lock Connector For Zoll X Series</t>
  </si>
  <si>
    <t>Disposable Cuff, Soft Large Adult, 2 Tube with Twist Lock Connector For Zoll X Series</t>
  </si>
  <si>
    <t>Disposable Cuff, Soft Thigh, 2 Tube with Twist Lock Connector for Zoll X Series</t>
  </si>
  <si>
    <t>OneStep Pediatric CPR Electrode for Zoll X Series</t>
  </si>
  <si>
    <t>Zoll</t>
  </si>
  <si>
    <t>CPR Stat Padz HVP Multi-Function CPR Electrodes for Zoll X Series</t>
  </si>
  <si>
    <t>Reusable cuff, Adult, 2 tube with Twist Lock Connector For Zoll X Series</t>
  </si>
  <si>
    <t>Dual Lumen NIBP Tubing Assembly, 10 feet for Zoll X Series</t>
  </si>
  <si>
    <t>12 Lead One Step ECG Cables AAMI Includes 4-Lead Trunk Cable and Removable Precordial 6 Lead Set for Zoll X Series</t>
  </si>
  <si>
    <t>CPR-D Padz and CPR Stat Padz Connector for R series, Zoll</t>
  </si>
  <si>
    <t>OneStep Cables for Zoll X Series</t>
  </si>
  <si>
    <t>TMM-CR (tactical medical module- cricothyroidotomy) include; tracheostomy tube cuffed size 6.0, hemostat kelly forceps 5.5", scalpel #10 disposable sterile, sterile 10cc syringe, tracheal hook 4"</t>
  </si>
  <si>
    <t>Chinook</t>
  </si>
  <si>
    <t>IV Solution, dextrose 10% in 250 mL bag</t>
  </si>
  <si>
    <t>Baxter</t>
  </si>
  <si>
    <t>Cot Sheet, Fitted, For Stryker G-Force Mattress, Blue, 36 inches X 90 inches, Fluid Resistant</t>
  </si>
  <si>
    <t>Taylor</t>
  </si>
  <si>
    <t>G3 Golden Hour, Orange, BBP resistant, 18 inches high X 17 inches Wide X 8 inches Deep</t>
  </si>
  <si>
    <t>StatPack</t>
  </si>
  <si>
    <t>2-Piece Nylon Restraint Strap with Metal Push Button Buckle and Swivel Speed Clip Ends, 5 Feet Long X 23 inches Wide, Black</t>
  </si>
  <si>
    <t>Norepinephrine 1mg/mL, 4 mL vial</t>
  </si>
  <si>
    <t>Metclopramide 5 mg/mL, 2 mL Vial</t>
  </si>
  <si>
    <t>Hydromorphone 2 mg/mL, 1 mL Vial</t>
  </si>
  <si>
    <t>Masimo Pedi SPO2 sensor Disposable</t>
  </si>
  <si>
    <t>Masimo Infant SPO2 Sensor Disposable</t>
  </si>
  <si>
    <t>2" x 5yd Bandage, Self-Adherent,  individually packaged</t>
  </si>
  <si>
    <t>Bid 22-004</t>
  </si>
  <si>
    <t>Section 1A: Airways</t>
  </si>
  <si>
    <t>Section 1A: Airways (cont'd)</t>
  </si>
  <si>
    <t xml:space="preserve">Section 1A Total: </t>
  </si>
  <si>
    <t>Section 1B: Airways, No Substitute Items (cont'd)</t>
  </si>
  <si>
    <t>Section 1B Total:</t>
  </si>
  <si>
    <t>Section 2A: IV/Syringes/Blood</t>
  </si>
  <si>
    <t>Section 2A: IV/Syringes/Blood (cont'd)</t>
  </si>
  <si>
    <t>Section 2B: IV/Syringes/Blood,                          No Substitute Items</t>
  </si>
  <si>
    <t>Section 2A Total:</t>
  </si>
  <si>
    <t>Section 2B Total:</t>
  </si>
  <si>
    <t xml:space="preserve">Section 3A: Bandage/Splints/Tape                                                                                                                </t>
  </si>
  <si>
    <t xml:space="preserve">Section 3A: Bandage/Splints/Tape (cont'd)                                                                                                                </t>
  </si>
  <si>
    <t>Section 3A Total:</t>
  </si>
  <si>
    <t xml:space="preserve">Section 3B: Bandage/Splints/Tape,                    No Substitution Items                                                                                                                </t>
  </si>
  <si>
    <t>Section 3B Total:</t>
  </si>
  <si>
    <t>X Series</t>
  </si>
  <si>
    <t xml:space="preserve">Section 10A: Miscellaneous Supplies (cont'd)                                                                                                           </t>
  </si>
  <si>
    <t xml:space="preserve">Section 10A: Miscellaneous Supplies                                                                                                            </t>
  </si>
  <si>
    <t xml:space="preserve">Section 10B: Miscellaneous Supplies,               No Substitute Items                                                                                                            </t>
  </si>
  <si>
    <t>Total of Section 10B:</t>
  </si>
  <si>
    <t>Total of Section 10A:</t>
  </si>
  <si>
    <t xml:space="preserve">Section 11A: Infection Control                                                                                                                      </t>
  </si>
  <si>
    <t xml:space="preserve">Section 11B: Infection Control,                           No Substitute Items                                                                                                                      </t>
  </si>
  <si>
    <t>Total of Section 11A:</t>
  </si>
  <si>
    <t>Total of Section 11B:</t>
  </si>
  <si>
    <t>Section 12A: Capitals</t>
  </si>
  <si>
    <t>Section 12A: Capitals (cont'd)</t>
  </si>
  <si>
    <t xml:space="preserve">Section 12B: Capitals,                                              No Substitute Items </t>
  </si>
  <si>
    <t>Total of Section 12A:</t>
  </si>
  <si>
    <t>Section 1B: Airways,                                               No Substitute Items</t>
  </si>
  <si>
    <t xml:space="preserve">Section 4A: EKG                                                                                                                                             </t>
  </si>
  <si>
    <t>Section 4A Total:</t>
  </si>
  <si>
    <t xml:space="preserve">Section 4B: EKG,                                                        No Substitute Items                                                                                                                                             </t>
  </si>
  <si>
    <t>Section 4B Total:</t>
  </si>
  <si>
    <t>Oxygen cylinder with toggle, aluminum,                C size</t>
  </si>
  <si>
    <t>Combat Application Tourniquet (CAT),                  One-handed Tourniquet Utilizing Windlass System, Tactical Black</t>
  </si>
  <si>
    <t>Yankauer with Control Vent and Tubing</t>
  </si>
  <si>
    <t xml:space="preserve">Section 5A: EKG Cables                                        </t>
  </si>
  <si>
    <t xml:space="preserve">Section 5A: EKG Cables, (cont'd)                                                                                                                                </t>
  </si>
  <si>
    <t xml:space="preserve">Section 5B: EKG Cables,                                          No Substitute Items                                                                                                                                </t>
  </si>
  <si>
    <t>Section 5A Total:</t>
  </si>
  <si>
    <t>Section 5B Total:</t>
  </si>
  <si>
    <t>Section 6B Total:</t>
  </si>
  <si>
    <t>Section 6A: Microflex Freeform SE Latex Free Powder Free Nitrile Exam Gloves</t>
  </si>
  <si>
    <t>Section 6B: Microflex Freeform SE Latex Free Powder Free Nitrile Exam Gloves,              No Substitute Items</t>
  </si>
  <si>
    <t>Section 6A Total:</t>
  </si>
  <si>
    <t xml:space="preserve">Section 7A: Microflex Freeform EC Latex Free Powder Free Nitrile Exam Gloves           </t>
  </si>
  <si>
    <t>Section 7B: Microflex Freeform EC Latex Free Powder Free Nitrile Exam Gloves,           No Substitute Items</t>
  </si>
  <si>
    <t>Total of Section 7B:</t>
  </si>
  <si>
    <t>Total of Section 7A:</t>
  </si>
  <si>
    <t xml:space="preserve">Section 8A: AMBU PERFIT Cervical Collars                                                                                     </t>
  </si>
  <si>
    <t>Total of Section 8A:</t>
  </si>
  <si>
    <t xml:space="preserve">Section 8B: AMBU PERFIT Cervical Collars, No Substitute Items                                                                                           </t>
  </si>
  <si>
    <t>Total of Section 8B:</t>
  </si>
  <si>
    <t xml:space="preserve">Section 9A: Head Immobilizers                                         </t>
  </si>
  <si>
    <t>Total of Section 9A:</t>
  </si>
  <si>
    <t xml:space="preserve">Section 9B: Head Immobilizers,                                 No Substitute Items                                                                </t>
  </si>
  <si>
    <t>Total of Section 9B:</t>
  </si>
  <si>
    <t>Total of Section 12B:</t>
  </si>
  <si>
    <t>Section 12B: Capitals,                                              No Substitute Items, (cont'd)</t>
  </si>
  <si>
    <t>ADScope 603 Stethoscope, Navy Blue, Stainless Steel, 21", w/additional eartips              and diaphragm</t>
  </si>
  <si>
    <t>ADScope 603 Stethoscope, Navy Blue, Stainless Steel, 21", w/additional eartips             and diaphragm</t>
  </si>
  <si>
    <t>G3 Golden Hour, Orange, BBP resistant,             18 inches high X 17 inches Wide X 8 inches Deep</t>
  </si>
  <si>
    <t>LA Rescue cervical collar bag,                                    24”L x 11”H x 5”W</t>
  </si>
  <si>
    <t>Assure prism control solution 1 and 2</t>
  </si>
  <si>
    <t>Smallbore Extension Set with bonded Ultrasite Injection site, Length: 7 in,                      Priming Volume:  0.6mL (approx)</t>
  </si>
  <si>
    <t>Femo</t>
  </si>
  <si>
    <t>1527-1</t>
  </si>
  <si>
    <t>8300-0002-01</t>
  </si>
  <si>
    <t>8300-0802-01</t>
  </si>
  <si>
    <t>8009-0020</t>
  </si>
  <si>
    <t>8300-00676</t>
  </si>
  <si>
    <t>EcoLab</t>
  </si>
  <si>
    <t>Moldex</t>
  </si>
  <si>
    <t>1511 - 1512 - 1513</t>
  </si>
  <si>
    <t>Greenline</t>
  </si>
  <si>
    <t>Pain Reliever Non-Asprin 500mg 2/pk 125pk/bx</t>
  </si>
  <si>
    <t>Epinephrine 1:1000, 1mg/mL, 1mL Single dose Vial</t>
  </si>
  <si>
    <t>Glucagon 1mg Emergency Kit</t>
  </si>
  <si>
    <t xml:space="preserve">Bid Price            per                  Unit                          (4 decimal limit, $1.1234)             </t>
  </si>
  <si>
    <t>*Suction Unit Aspirator Type Latex Free, Meconium</t>
  </si>
  <si>
    <t>Item Removed</t>
  </si>
  <si>
    <t>*CareFusion</t>
  </si>
  <si>
    <t>*001550</t>
  </si>
  <si>
    <t>*5-10310</t>
  </si>
  <si>
    <t>*5-10312</t>
  </si>
  <si>
    <t>*5-10314</t>
  </si>
  <si>
    <t>*5-10316</t>
  </si>
  <si>
    <t>*5-10318</t>
  </si>
  <si>
    <t>*523611030</t>
  </si>
  <si>
    <t>*000252054</t>
  </si>
  <si>
    <t>*8201000</t>
  </si>
  <si>
    <t>*8215000</t>
  </si>
  <si>
    <t>*8202000</t>
  </si>
  <si>
    <t>*8225000</t>
  </si>
  <si>
    <t>*8703000</t>
  </si>
  <si>
    <t>*8704000</t>
  </si>
  <si>
    <t>*8705000</t>
  </si>
  <si>
    <t>*600-42500</t>
  </si>
  <si>
    <t>*s2v-60</t>
  </si>
  <si>
    <t>*1864</t>
  </si>
  <si>
    <t>*1863</t>
  </si>
  <si>
    <t xml:space="preserve">*soft-07-2MQ                                </t>
  </si>
  <si>
    <t xml:space="preserve">*soft-08-2MQ </t>
  </si>
  <si>
    <t>*soft-10-2MQ</t>
  </si>
  <si>
    <t>*soft-11-2MQ</t>
  </si>
  <si>
    <t>*soft-12-2MQ</t>
  </si>
  <si>
    <t>*soft-13-2MQ</t>
  </si>
  <si>
    <t xml:space="preserve">*8900-000219-01           </t>
  </si>
  <si>
    <t>*8900-0402</t>
  </si>
  <si>
    <t>*reuse-11-2MQ</t>
  </si>
  <si>
    <t>*pack # 2004, Hot Pack # 2054</t>
  </si>
  <si>
    <t>*2054</t>
  </si>
  <si>
    <t>Rapid Heat Instant Hot Pack, Pull Apart Style, 6/bx</t>
  </si>
  <si>
    <t>*Covidien/Kendall</t>
  </si>
  <si>
    <t>Perfit</t>
  </si>
  <si>
    <t>*281000</t>
  </si>
  <si>
    <t>*281106</t>
  </si>
  <si>
    <t>*21G Single use push button activated, spring loaded, retractable Lancet, 100/bx</t>
  </si>
  <si>
    <t>*BX</t>
  </si>
  <si>
    <t>*20</t>
  </si>
  <si>
    <t>*Restraint strap seat belt buckle loop end, Black, 2 piece, 5’</t>
  </si>
  <si>
    <t>*Restraint straps chest system, black, nylon, Metal push button, loop ends</t>
  </si>
  <si>
    <t>*0143-9508-10</t>
  </si>
  <si>
    <t>*G350030R</t>
  </si>
  <si>
    <t>*FS-801</t>
  </si>
  <si>
    <t>*FS12PL</t>
  </si>
  <si>
    <t>*FS-802</t>
  </si>
  <si>
    <t>*FS-803</t>
  </si>
  <si>
    <t>*FS14RC</t>
  </si>
  <si>
    <t>*230-00003</t>
  </si>
  <si>
    <t>Combi Carrier</t>
  </si>
  <si>
    <t>*3245-19123</t>
  </si>
  <si>
    <t>*80521-100</t>
  </si>
  <si>
    <t>*80665</t>
  </si>
  <si>
    <t>*90-GFRC3690</t>
  </si>
  <si>
    <t xml:space="preserve">*Item moved to 12A - Greenline/D Laryngoscope handle, fiber optic, chrome plated, 2AA batteries, penlite handle            </t>
  </si>
  <si>
    <t>*Item moved to 12A -Greenline/D Laryngoscope handle, fiber optic, chrome plated, C batteries</t>
  </si>
  <si>
    <t>*Item moved to 12A - Flowmeter With Ohmeda Adapter, Oxygen, Sidemount</t>
  </si>
  <si>
    <t>*Fasplint Tapered Adapter</t>
  </si>
  <si>
    <t>*FS-15TIP</t>
  </si>
  <si>
    <t>Total of Section 12C:</t>
  </si>
  <si>
    <t>Bound Tree</t>
  </si>
  <si>
    <t>*Module, Deluxe Video Larengoscope Video Bag With Pockets, Red, to fit Airtraq camera and blades</t>
  </si>
  <si>
    <t>* Moved to 12C - Module, Deluxe Video Larengoscope Video Bag With Pockets, Red</t>
  </si>
  <si>
    <t>*Item Removed - Curaplex Quick-Connect Carrier</t>
  </si>
  <si>
    <t>*Item moved to 12D - Curaplex Quick-Connect Carrier</t>
  </si>
  <si>
    <t>Total of Section 12D:</t>
  </si>
  <si>
    <t xml:space="preserve">*Section 12C: Capitals, Bag                                              </t>
  </si>
  <si>
    <t>*Curaplex Quick-Connect Carrier</t>
  </si>
  <si>
    <t xml:space="preserve">*Section 12D: Capitals, Curaplex, No Sub                                              </t>
  </si>
  <si>
    <t>*Amended 7/29/21</t>
  </si>
  <si>
    <t>**C3 Ketamine 50mg/ml 10ml 10/bx / controlled</t>
  </si>
  <si>
    <t>**Sam Pelvic Sling II, Standard Size</t>
  </si>
  <si>
    <t>**PS301-OB-EN</t>
  </si>
  <si>
    <t>**Flowmeter With Ohmeda Adapter, Oxygen, Sidemount</t>
  </si>
  <si>
    <t>**Precision Medical</t>
  </si>
  <si>
    <t>**7MFA</t>
  </si>
  <si>
    <t>**31439725</t>
  </si>
  <si>
    <t>**Electrodes, Medi-Trace Mini, ECG monitoring, pediatric, foam, teardrop shape, adhesive hydrogel, 3/strip</t>
  </si>
  <si>
    <t>**Medline</t>
  </si>
  <si>
    <t>**NON081141</t>
  </si>
  <si>
    <t>**Amended 8/10/21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</si>
</sst>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.0000_);_(&quot;$&quot;* \(#,##0.0000\);_(&quot;$&quot;* &quot;-&quot;??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</cellStyleXfs>
  <cellXfs count="196">
    <xf numFmtId="0" fontId="0" fillId="0" borderId="0" xfId="0"/>
    <xf numFmtId="164" fontId="21" fillId="0" borderId="10" xfId="38" applyNumberFormat="1" applyFont="1" applyFill="1" applyBorder="1" applyAlignment="1">
      <alignment horizontal="center" vertical="top" wrapText="1"/>
    </xf>
    <xf numFmtId="0" fontId="21" fillId="0" borderId="10" xfId="38" applyNumberFormat="1" applyFont="1" applyFill="1" applyBorder="1" applyAlignment="1">
      <alignment horizontal="center" vertical="top" wrapText="1"/>
    </xf>
    <xf numFmtId="0" fontId="21" fillId="0" borderId="10" xfId="38" applyNumberFormat="1" applyFont="1" applyFill="1" applyBorder="1" applyAlignment="1" applyProtection="1">
      <alignment horizontal="center" vertical="top" wrapText="1"/>
      <protection locked="0"/>
    </xf>
    <xf numFmtId="0" fontId="21" fillId="24" borderId="10" xfId="38" applyFont="1" applyFill="1" applyBorder="1" applyAlignment="1">
      <alignment horizontal="center" vertical="top" wrapText="1"/>
    </xf>
    <xf numFmtId="0" fontId="21" fillId="24" borderId="10" xfId="38" applyNumberFormat="1" applyFont="1" applyFill="1" applyBorder="1" applyAlignment="1">
      <alignment horizontal="center" vertical="top" wrapText="1"/>
    </xf>
    <xf numFmtId="164" fontId="21" fillId="24" borderId="10" xfId="38" applyNumberFormat="1" applyFont="1" applyFill="1" applyBorder="1" applyAlignment="1">
      <alignment horizontal="center" vertical="top" wrapText="1"/>
    </xf>
    <xf numFmtId="0" fontId="21" fillId="24" borderId="10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0" xfId="38" applyFont="1" applyFill="1" applyBorder="1" applyAlignment="1">
      <alignment vertical="top" wrapText="1"/>
    </xf>
    <xf numFmtId="0" fontId="21" fillId="0" borderId="10" xfId="38" applyFont="1" applyFill="1" applyBorder="1" applyAlignment="1">
      <alignment horizontal="center" vertical="top" wrapText="1"/>
    </xf>
    <xf numFmtId="0" fontId="21" fillId="0" borderId="10" xfId="0" applyFont="1" applyBorder="1" applyAlignment="1">
      <alignment vertical="top"/>
    </xf>
    <xf numFmtId="0" fontId="21" fillId="0" borderId="0" xfId="0" applyNumberFormat="1" applyFont="1" applyAlignment="1">
      <alignment horizontal="center" vertical="top"/>
    </xf>
    <xf numFmtId="0" fontId="22" fillId="25" borderId="10" xfId="1" applyFont="1" applyFill="1" applyBorder="1" applyAlignment="1">
      <alignment horizontal="center" vertical="top" wrapText="1"/>
    </xf>
    <xf numFmtId="0" fontId="22" fillId="25" borderId="10" xfId="1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vertical="top" wrapText="1"/>
    </xf>
    <xf numFmtId="44" fontId="21" fillId="0" borderId="12" xfId="0" applyNumberFormat="1" applyFont="1" applyFill="1" applyBorder="1" applyAlignment="1">
      <alignment vertical="top" wrapText="1"/>
    </xf>
    <xf numFmtId="0" fontId="21" fillId="0" borderId="0" xfId="0" applyFont="1" applyAlignment="1">
      <alignment vertical="top"/>
    </xf>
    <xf numFmtId="0" fontId="21" fillId="0" borderId="0" xfId="0" applyFont="1" applyFill="1" applyAlignment="1">
      <alignment vertical="top"/>
    </xf>
    <xf numFmtId="0" fontId="21" fillId="0" borderId="0" xfId="0" applyFont="1" applyAlignment="1"/>
    <xf numFmtId="0" fontId="22" fillId="25" borderId="10" xfId="1" applyNumberFormat="1" applyFont="1" applyFill="1" applyBorder="1" applyAlignment="1" applyProtection="1">
      <alignment horizontal="center" vertical="top" wrapText="1"/>
    </xf>
    <xf numFmtId="165" fontId="21" fillId="0" borderId="11" xfId="38" applyNumberFormat="1" applyFont="1" applyFill="1" applyBorder="1" applyAlignment="1" applyProtection="1">
      <alignment vertical="top" wrapText="1"/>
    </xf>
    <xf numFmtId="0" fontId="21" fillId="0" borderId="10" xfId="38" applyFont="1" applyFill="1" applyBorder="1" applyAlignment="1" applyProtection="1">
      <alignment horizontal="center" vertical="top" wrapText="1"/>
      <protection locked="0"/>
    </xf>
    <xf numFmtId="0" fontId="22" fillId="25" borderId="10" xfId="1" applyNumberFormat="1" applyFont="1" applyFill="1" applyBorder="1" applyAlignment="1" applyProtection="1">
      <alignment horizontal="center" vertical="top" wrapText="1"/>
      <protection locked="0"/>
    </xf>
    <xf numFmtId="0" fontId="22" fillId="25" borderId="10" xfId="1" applyNumberFormat="1" applyFont="1" applyFill="1" applyBorder="1" applyAlignment="1" applyProtection="1">
      <alignment horizontal="center" vertical="top" wrapText="1"/>
    </xf>
    <xf numFmtId="0" fontId="21" fillId="26" borderId="0" xfId="0" applyNumberFormat="1" applyFont="1" applyFill="1" applyAlignment="1">
      <alignment horizontal="center" vertical="top"/>
    </xf>
    <xf numFmtId="0" fontId="21" fillId="0" borderId="0" xfId="0" applyNumberFormat="1" applyFont="1" applyFill="1" applyAlignment="1">
      <alignment horizontal="center" vertical="top"/>
    </xf>
    <xf numFmtId="0" fontId="24" fillId="0" borderId="0" xfId="0" applyFont="1" applyAlignment="1">
      <alignment vertical="top"/>
    </xf>
    <xf numFmtId="165" fontId="21" fillId="0" borderId="10" xfId="38" applyNumberFormat="1" applyFont="1" applyFill="1" applyBorder="1" applyAlignment="1" applyProtection="1">
      <alignment horizontal="center" vertical="top" wrapText="1"/>
    </xf>
    <xf numFmtId="0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0" xfId="38" applyNumberFormat="1" applyFont="1" applyFill="1" applyBorder="1" applyAlignment="1" applyProtection="1">
      <alignment horizontal="center" vertical="top" wrapText="1"/>
    </xf>
    <xf numFmtId="0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0" xfId="0" applyFont="1" applyAlignment="1">
      <alignment horizontal="left"/>
    </xf>
    <xf numFmtId="0" fontId="22" fillId="25" borderId="12" xfId="1" applyNumberFormat="1" applyFont="1" applyFill="1" applyBorder="1" applyAlignment="1">
      <alignment horizontal="center" vertical="top" wrapText="1"/>
    </xf>
    <xf numFmtId="0" fontId="21" fillId="0" borderId="10" xfId="39" applyFont="1" applyBorder="1" applyAlignment="1">
      <alignment vertical="top" wrapText="1"/>
    </xf>
    <xf numFmtId="44" fontId="21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2" fontId="21" fillId="0" borderId="10" xfId="38" applyNumberFormat="1" applyFont="1" applyFill="1" applyBorder="1" applyAlignment="1" applyProtection="1">
      <alignment horizontal="center" vertical="top" wrapText="1"/>
      <protection locked="0"/>
    </xf>
    <xf numFmtId="44" fontId="24" fillId="0" borderId="0" xfId="0" applyNumberFormat="1" applyFont="1" applyFill="1" applyBorder="1" applyAlignment="1">
      <alignment vertical="top" wrapText="1"/>
    </xf>
    <xf numFmtId="44" fontId="24" fillId="0" borderId="12" xfId="0" applyNumberFormat="1" applyFont="1" applyFill="1" applyBorder="1" applyAlignment="1">
      <alignment vertical="top" wrapText="1"/>
    </xf>
    <xf numFmtId="2" fontId="21" fillId="0" borderId="11" xfId="38" applyNumberFormat="1" applyFont="1" applyFill="1" applyBorder="1" applyAlignment="1" applyProtection="1">
      <alignment vertical="top" wrapText="1"/>
      <protection locked="0"/>
    </xf>
    <xf numFmtId="2" fontId="21" fillId="0" borderId="12" xfId="38" applyNumberFormat="1" applyFont="1" applyFill="1" applyBorder="1" applyAlignment="1" applyProtection="1">
      <alignment vertical="top" wrapText="1"/>
      <protection locked="0"/>
    </xf>
    <xf numFmtId="0" fontId="24" fillId="0" borderId="0" xfId="0" applyFont="1" applyFill="1" applyAlignment="1">
      <alignment vertical="top"/>
    </xf>
    <xf numFmtId="0" fontId="24" fillId="0" borderId="0" xfId="0" applyFont="1" applyAlignment="1">
      <alignment horizontal="left"/>
    </xf>
    <xf numFmtId="0" fontId="22" fillId="25" borderId="12" xfId="1" applyFont="1" applyFill="1" applyBorder="1" applyAlignment="1">
      <alignment horizontal="center" vertical="top" wrapText="1"/>
    </xf>
    <xf numFmtId="0" fontId="22" fillId="25" borderId="10" xfId="1" applyFont="1" applyFill="1" applyBorder="1" applyAlignment="1" applyProtection="1">
      <alignment horizontal="center" vertical="top" wrapText="1"/>
    </xf>
    <xf numFmtId="0" fontId="21" fillId="0" borderId="0" xfId="0" applyFont="1" applyAlignment="1">
      <alignment horizontal="center" vertical="top"/>
    </xf>
    <xf numFmtId="0" fontId="22" fillId="25" borderId="12" xfId="1" applyFont="1" applyFill="1" applyBorder="1" applyAlignment="1">
      <alignment horizontal="center" vertical="top" wrapText="1"/>
    </xf>
    <xf numFmtId="0" fontId="22" fillId="25" borderId="12" xfId="1" applyNumberFormat="1" applyFont="1" applyFill="1" applyBorder="1" applyAlignment="1">
      <alignment horizontal="center" vertical="top" wrapText="1"/>
    </xf>
    <xf numFmtId="0" fontId="21" fillId="26" borderId="0" xfId="0" applyFont="1" applyFill="1" applyAlignment="1">
      <alignment horizontal="center" vertical="top"/>
    </xf>
    <xf numFmtId="165" fontId="21" fillId="0" borderId="17" xfId="38" applyNumberFormat="1" applyFont="1" applyFill="1" applyBorder="1" applyAlignment="1" applyProtection="1">
      <alignment horizontal="center" vertical="top" wrapText="1"/>
    </xf>
    <xf numFmtId="0" fontId="22" fillId="25" borderId="10" xfId="1" applyFont="1" applyFill="1" applyBorder="1" applyAlignment="1" applyProtection="1">
      <alignment horizontal="center" vertical="top" wrapText="1"/>
    </xf>
    <xf numFmtId="165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0" xfId="38" applyFont="1" applyFill="1" applyBorder="1" applyAlignment="1">
      <alignment vertical="top"/>
    </xf>
    <xf numFmtId="0" fontId="21" fillId="24" borderId="10" xfId="38" applyFont="1" applyFill="1" applyBorder="1" applyAlignment="1">
      <alignment vertical="top" wrapText="1"/>
    </xf>
    <xf numFmtId="164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1" fillId="0" borderId="10" xfId="39" applyFont="1" applyBorder="1" applyAlignment="1">
      <alignment horizontal="center" vertical="top" wrapText="1"/>
    </xf>
    <xf numFmtId="0" fontId="21" fillId="0" borderId="10" xfId="38" applyFont="1" applyFill="1" applyBorder="1" applyAlignment="1">
      <alignment horizontal="center" vertical="top"/>
    </xf>
    <xf numFmtId="0" fontId="23" fillId="0" borderId="0" xfId="0" applyFont="1" applyFill="1" applyAlignment="1">
      <alignment horizontal="left"/>
    </xf>
    <xf numFmtId="0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1" fillId="0" borderId="16" xfId="38" applyFont="1" applyFill="1" applyBorder="1" applyAlignment="1">
      <alignment horizontal="center" vertical="top"/>
    </xf>
    <xf numFmtId="0" fontId="21" fillId="0" borderId="16" xfId="38" applyFont="1" applyFill="1" applyBorder="1" applyAlignment="1">
      <alignment horizontal="center" vertical="top" wrapText="1"/>
    </xf>
    <xf numFmtId="0" fontId="21" fillId="0" borderId="10" xfId="38" applyFont="1" applyFill="1" applyBorder="1" applyAlignment="1">
      <alignment horizontal="left" vertical="top" wrapText="1"/>
    </xf>
    <xf numFmtId="0" fontId="21" fillId="0" borderId="10" xfId="39" applyFont="1" applyBorder="1" applyAlignment="1">
      <alignment vertical="top"/>
    </xf>
    <xf numFmtId="0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2" xfId="38" applyNumberFormat="1" applyFont="1" applyFill="1" applyBorder="1" applyAlignment="1" applyProtection="1">
      <alignment horizontal="center" vertical="top" wrapText="1"/>
    </xf>
    <xf numFmtId="165" fontId="21" fillId="0" borderId="17" xfId="38" applyNumberFormat="1" applyFont="1" applyFill="1" applyBorder="1" applyAlignment="1" applyProtection="1">
      <alignment horizontal="center" vertical="top" wrapText="1"/>
    </xf>
    <xf numFmtId="165" fontId="21" fillId="0" borderId="18" xfId="38" applyNumberFormat="1" applyFont="1" applyFill="1" applyBorder="1" applyAlignment="1" applyProtection="1">
      <alignment horizontal="center" vertical="top" wrapText="1"/>
    </xf>
    <xf numFmtId="2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2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0" fontId="22" fillId="25" borderId="10" xfId="1" applyFont="1" applyFill="1" applyBorder="1" applyAlignment="1" applyProtection="1">
      <alignment horizontal="center" vertical="top" wrapText="1"/>
    </xf>
    <xf numFmtId="0" fontId="21" fillId="0" borderId="20" xfId="38" applyNumberFormat="1" applyFont="1" applyFill="1" applyBorder="1" applyAlignment="1" applyProtection="1">
      <alignment horizontal="center" vertical="top" wrapText="1"/>
      <protection locked="0"/>
    </xf>
    <xf numFmtId="165" fontId="21" fillId="0" borderId="21" xfId="38" applyNumberFormat="1" applyFont="1" applyFill="1" applyBorder="1" applyAlignment="1" applyProtection="1">
      <alignment horizontal="center" vertical="top" wrapText="1"/>
    </xf>
    <xf numFmtId="0" fontId="21" fillId="0" borderId="16" xfId="38" applyFont="1" applyFill="1" applyBorder="1" applyAlignment="1">
      <alignment vertical="top" wrapText="1"/>
    </xf>
    <xf numFmtId="0" fontId="21" fillId="0" borderId="10" xfId="38" applyFont="1" applyBorder="1" applyAlignment="1">
      <alignment vertical="top" wrapText="1"/>
    </xf>
    <xf numFmtId="0" fontId="21" fillId="0" borderId="10" xfId="39" applyFont="1" applyBorder="1" applyAlignment="1">
      <alignment horizontal="left" vertical="top" wrapText="1"/>
    </xf>
    <xf numFmtId="0" fontId="21" fillId="0" borderId="10" xfId="46" applyFont="1" applyFill="1" applyBorder="1" applyAlignment="1">
      <alignment vertical="top" wrapText="1"/>
    </xf>
    <xf numFmtId="44" fontId="21" fillId="0" borderId="0" xfId="0" applyNumberFormat="1" applyFont="1" applyFill="1" applyBorder="1" applyAlignment="1" applyProtection="1">
      <alignment vertical="top" wrapText="1"/>
    </xf>
    <xf numFmtId="0" fontId="23" fillId="0" borderId="0" xfId="0" applyFont="1" applyFill="1" applyAlignment="1">
      <alignment horizontal="right"/>
    </xf>
    <xf numFmtId="0" fontId="22" fillId="25" borderId="10" xfId="1" applyFont="1" applyFill="1" applyBorder="1" applyAlignment="1">
      <alignment horizontal="left" vertical="top" wrapText="1"/>
    </xf>
    <xf numFmtId="0" fontId="21" fillId="0" borderId="0" xfId="0" applyNumberFormat="1" applyFont="1" applyFill="1" applyAlignment="1">
      <alignment horizontal="right"/>
    </xf>
    <xf numFmtId="0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2" xfId="38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Alignment="1">
      <alignment horizontal="center"/>
    </xf>
    <xf numFmtId="165" fontId="21" fillId="0" borderId="10" xfId="38" applyNumberFormat="1" applyFont="1" applyFill="1" applyBorder="1" applyAlignment="1">
      <alignment horizontal="left" wrapText="1"/>
    </xf>
    <xf numFmtId="165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165" fontId="21" fillId="0" borderId="10" xfId="38" applyNumberFormat="1" applyFont="1" applyFill="1" applyBorder="1" applyAlignment="1" applyProtection="1">
      <alignment horizontal="left" vertical="top" wrapText="1"/>
      <protection locked="0"/>
    </xf>
    <xf numFmtId="165" fontId="21" fillId="0" borderId="10" xfId="38" applyNumberFormat="1" applyFont="1" applyFill="1" applyBorder="1" applyAlignment="1" applyProtection="1">
      <alignment horizontal="left" wrapText="1"/>
    </xf>
    <xf numFmtId="165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165" fontId="21" fillId="0" borderId="10" xfId="38" applyNumberFormat="1" applyFont="1" applyFill="1" applyBorder="1" applyAlignment="1" applyProtection="1">
      <alignment vertical="top" wrapText="1"/>
    </xf>
    <xf numFmtId="165" fontId="21" fillId="0" borderId="10" xfId="38" applyNumberFormat="1" applyFont="1" applyFill="1" applyBorder="1" applyAlignment="1" applyProtection="1">
      <alignment horizontal="left" vertical="top" wrapText="1"/>
    </xf>
    <xf numFmtId="165" fontId="21" fillId="0" borderId="10" xfId="38" applyNumberFormat="1" applyFont="1" applyFill="1" applyBorder="1" applyAlignment="1" applyProtection="1">
      <alignment horizontal="left"/>
    </xf>
    <xf numFmtId="0" fontId="22" fillId="25" borderId="11" xfId="1" applyFont="1" applyFill="1" applyBorder="1" applyAlignment="1">
      <alignment horizontal="left" vertical="top" wrapText="1"/>
    </xf>
    <xf numFmtId="165" fontId="21" fillId="0" borderId="21" xfId="38" applyNumberFormat="1" applyFont="1" applyFill="1" applyBorder="1" applyAlignment="1" applyProtection="1">
      <alignment horizontal="center" vertical="top" wrapText="1"/>
      <protection locked="0"/>
    </xf>
    <xf numFmtId="165" fontId="21" fillId="0" borderId="18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0" xfId="0" applyFont="1" applyFill="1" applyBorder="1" applyAlignment="1" applyProtection="1">
      <alignment horizontal="left" vertical="top" wrapText="1"/>
      <protection locked="0"/>
    </xf>
    <xf numFmtId="0" fontId="21" fillId="24" borderId="10" xfId="38" applyFont="1" applyFill="1" applyBorder="1" applyAlignment="1">
      <alignment horizontal="left" vertical="top" wrapText="1"/>
    </xf>
    <xf numFmtId="0" fontId="21" fillId="0" borderId="10" xfId="38" applyFont="1" applyFill="1" applyBorder="1" applyAlignment="1">
      <alignment horizontal="left" vertical="top"/>
    </xf>
    <xf numFmtId="0" fontId="21" fillId="0" borderId="14" xfId="38" applyFont="1" applyFill="1" applyBorder="1" applyAlignment="1">
      <alignment horizontal="left" vertical="top"/>
    </xf>
    <xf numFmtId="0" fontId="21" fillId="0" borderId="14" xfId="38" applyFont="1" applyFill="1" applyBorder="1" applyAlignment="1">
      <alignment horizontal="left" vertical="top" wrapText="1"/>
    </xf>
    <xf numFmtId="0" fontId="21" fillId="0" borderId="10" xfId="0" applyFont="1" applyFill="1" applyBorder="1" applyAlignment="1" applyProtection="1">
      <alignment horizontal="left" vertical="top"/>
      <protection locked="0"/>
    </xf>
    <xf numFmtId="0" fontId="21" fillId="0" borderId="10" xfId="39" applyFont="1" applyBorder="1" applyAlignment="1">
      <alignment horizontal="left" vertical="top"/>
    </xf>
    <xf numFmtId="0" fontId="21" fillId="0" borderId="14" xfId="0" applyFont="1" applyFill="1" applyBorder="1" applyAlignment="1" applyProtection="1">
      <alignment horizontal="left" vertical="top" wrapText="1"/>
      <protection locked="0"/>
    </xf>
    <xf numFmtId="0" fontId="22" fillId="25" borderId="12" xfId="1" applyFont="1" applyFill="1" applyBorder="1" applyAlignment="1">
      <alignment horizontal="left" vertical="top" wrapText="1"/>
    </xf>
    <xf numFmtId="0" fontId="21" fillId="0" borderId="12" xfId="39" applyFont="1" applyBorder="1" applyAlignment="1">
      <alignment horizontal="left" vertical="top" wrapText="1"/>
    </xf>
    <xf numFmtId="0" fontId="21" fillId="0" borderId="10" xfId="38" applyFont="1" applyBorder="1" applyAlignment="1">
      <alignment horizontal="left" vertical="top" wrapText="1"/>
    </xf>
    <xf numFmtId="0" fontId="21" fillId="0" borderId="11" xfId="38" applyFont="1" applyFill="1" applyBorder="1" applyAlignment="1">
      <alignment horizontal="left" vertical="top" wrapText="1"/>
    </xf>
    <xf numFmtId="0" fontId="21" fillId="25" borderId="12" xfId="38" applyFont="1" applyFill="1" applyBorder="1" applyAlignment="1">
      <alignment horizontal="left" vertical="top" wrapText="1"/>
    </xf>
    <xf numFmtId="0" fontId="21" fillId="0" borderId="10" xfId="46" applyFont="1" applyFill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2" fontId="21" fillId="0" borderId="10" xfId="38" applyNumberFormat="1" applyFont="1" applyFill="1" applyBorder="1" applyAlignment="1" applyProtection="1">
      <alignment vertical="top" wrapText="1"/>
      <protection locked="0"/>
    </xf>
    <xf numFmtId="165" fontId="21" fillId="0" borderId="16" xfId="38" applyNumberFormat="1" applyFont="1" applyFill="1" applyBorder="1" applyAlignment="1" applyProtection="1">
      <alignment horizontal="center" vertical="top" wrapText="1"/>
    </xf>
    <xf numFmtId="165" fontId="21" fillId="0" borderId="10" xfId="0" applyNumberFormat="1" applyFont="1" applyFill="1" applyBorder="1" applyAlignment="1" applyProtection="1">
      <alignment vertical="top" wrapText="1"/>
      <protection locked="0"/>
    </xf>
    <xf numFmtId="0" fontId="21" fillId="0" borderId="20" xfId="38" applyNumberFormat="1" applyFont="1" applyFill="1" applyBorder="1" applyAlignment="1" applyProtection="1">
      <alignment horizontal="center" vertical="top" wrapText="1"/>
    </xf>
    <xf numFmtId="165" fontId="21" fillId="0" borderId="20" xfId="0" applyNumberFormat="1" applyFont="1" applyFill="1" applyBorder="1" applyAlignment="1" applyProtection="1">
      <alignment vertical="top" wrapText="1"/>
      <protection locked="0"/>
    </xf>
    <xf numFmtId="0" fontId="21" fillId="0" borderId="11" xfId="38" applyFont="1" applyFill="1" applyBorder="1" applyAlignment="1">
      <alignment horizontal="center" vertical="top" wrapText="1"/>
    </xf>
    <xf numFmtId="0" fontId="21" fillId="0" borderId="10" xfId="46" applyFont="1" applyFill="1" applyBorder="1" applyAlignment="1">
      <alignment horizontal="center" vertical="top" wrapText="1"/>
    </xf>
    <xf numFmtId="49" fontId="21" fillId="0" borderId="10" xfId="46" applyNumberFormat="1" applyFont="1" applyFill="1" applyBorder="1" applyAlignment="1">
      <alignment horizontal="center" vertical="top" wrapText="1"/>
    </xf>
    <xf numFmtId="0" fontId="21" fillId="0" borderId="15" xfId="0" applyNumberFormat="1" applyFont="1" applyFill="1" applyBorder="1" applyAlignment="1" applyProtection="1">
      <alignment horizontal="center" vertical="top" wrapText="1"/>
      <protection locked="0"/>
    </xf>
    <xf numFmtId="0" fontId="21" fillId="0" borderId="13" xfId="38" applyNumberFormat="1" applyFont="1" applyFill="1" applyBorder="1" applyAlignment="1" applyProtection="1">
      <alignment horizontal="center" vertical="top" wrapText="1"/>
      <protection locked="0"/>
    </xf>
    <xf numFmtId="0" fontId="22" fillId="25" borderId="10" xfId="1" applyFont="1" applyFill="1" applyBorder="1" applyAlignment="1" applyProtection="1">
      <alignment horizontal="center" vertical="top" wrapText="1"/>
    </xf>
    <xf numFmtId="165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165" fontId="21" fillId="0" borderId="24" xfId="38" applyNumberFormat="1" applyFont="1" applyFill="1" applyBorder="1" applyAlignment="1" applyProtection="1">
      <alignment horizontal="center" vertical="top" wrapText="1"/>
    </xf>
    <xf numFmtId="0" fontId="21" fillId="0" borderId="23" xfId="38" applyNumberFormat="1" applyFont="1" applyFill="1" applyBorder="1" applyAlignment="1" applyProtection="1">
      <alignment horizontal="center" vertical="top" wrapText="1"/>
    </xf>
    <xf numFmtId="0" fontId="21" fillId="0" borderId="25" xfId="38" applyNumberFormat="1" applyFont="1" applyFill="1" applyBorder="1" applyAlignment="1" applyProtection="1">
      <alignment horizontal="center" vertical="top" wrapText="1"/>
    </xf>
    <xf numFmtId="49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1" fillId="0" borderId="22" xfId="38" applyNumberFormat="1" applyFont="1" applyFill="1" applyBorder="1" applyAlignment="1" applyProtection="1">
      <alignment horizontal="center" vertical="top" wrapText="1"/>
    </xf>
    <xf numFmtId="44" fontId="21" fillId="0" borderId="22" xfId="38" applyNumberFormat="1" applyFont="1" applyFill="1" applyBorder="1" applyAlignment="1" applyProtection="1">
      <alignment horizontal="center" vertical="top" wrapText="1"/>
    </xf>
    <xf numFmtId="44" fontId="21" fillId="0" borderId="28" xfId="38" applyNumberFormat="1" applyFont="1" applyFill="1" applyBorder="1" applyAlignment="1" applyProtection="1">
      <alignment horizontal="center" vertical="top" wrapText="1"/>
    </xf>
    <xf numFmtId="165" fontId="21" fillId="0" borderId="22" xfId="38" applyNumberFormat="1" applyFont="1" applyFill="1" applyBorder="1" applyAlignment="1" applyProtection="1">
      <alignment horizontal="center" vertical="top" wrapText="1"/>
    </xf>
    <xf numFmtId="165" fontId="21" fillId="0" borderId="24" xfId="46" applyNumberFormat="1" applyFont="1" applyFill="1" applyBorder="1" applyAlignment="1" applyProtection="1">
      <alignment horizontal="center" vertical="top" wrapText="1"/>
    </xf>
    <xf numFmtId="0" fontId="21" fillId="0" borderId="22" xfId="46" applyNumberFormat="1" applyFont="1" applyFill="1" applyBorder="1" applyAlignment="1" applyProtection="1">
      <alignment horizontal="center" vertical="top" wrapText="1"/>
    </xf>
    <xf numFmtId="0" fontId="21" fillId="0" borderId="22" xfId="0" applyFont="1" applyFill="1" applyBorder="1" applyAlignment="1" applyProtection="1">
      <alignment horizontal="left" vertical="top" wrapText="1"/>
    </xf>
    <xf numFmtId="164" fontId="21" fillId="0" borderId="22" xfId="0" applyNumberFormat="1" applyFont="1" applyFill="1" applyBorder="1" applyAlignment="1" applyProtection="1">
      <alignment horizontal="center" vertical="top" wrapText="1"/>
    </xf>
    <xf numFmtId="0" fontId="21" fillId="0" borderId="22" xfId="0" applyNumberFormat="1" applyFont="1" applyFill="1" applyBorder="1" applyAlignment="1" applyProtection="1">
      <alignment horizontal="center" vertical="top" wrapText="1"/>
    </xf>
    <xf numFmtId="165" fontId="21" fillId="0" borderId="26" xfId="38" applyNumberFormat="1" applyFont="1" applyFill="1" applyBorder="1" applyAlignment="1" applyProtection="1">
      <alignment horizontal="center" vertical="top" wrapText="1"/>
    </xf>
    <xf numFmtId="0" fontId="21" fillId="0" borderId="22" xfId="38" applyFont="1" applyFill="1" applyBorder="1" applyAlignment="1" applyProtection="1">
      <alignment horizontal="left" vertical="top" wrapText="1"/>
    </xf>
    <xf numFmtId="0" fontId="21" fillId="0" borderId="22" xfId="38" applyFont="1" applyFill="1" applyBorder="1" applyAlignment="1" applyProtection="1">
      <alignment vertical="top" wrapText="1"/>
    </xf>
    <xf numFmtId="2" fontId="21" fillId="0" borderId="23" xfId="38" applyNumberFormat="1" applyFont="1" applyFill="1" applyBorder="1" applyAlignment="1" applyProtection="1">
      <alignment vertical="top" wrapText="1"/>
    </xf>
    <xf numFmtId="2" fontId="21" fillId="0" borderId="25" xfId="38" applyNumberFormat="1" applyFont="1" applyFill="1" applyBorder="1" applyAlignment="1" applyProtection="1">
      <alignment vertical="top" wrapText="1"/>
    </xf>
    <xf numFmtId="0" fontId="21" fillId="0" borderId="27" xfId="38" applyFont="1" applyFill="1" applyBorder="1" applyAlignment="1" applyProtection="1">
      <alignment horizontal="left" vertical="top" wrapText="1"/>
    </xf>
    <xf numFmtId="0" fontId="21" fillId="0" borderId="28" xfId="38" applyFont="1" applyFill="1" applyBorder="1" applyAlignment="1" applyProtection="1">
      <alignment vertical="top" wrapText="1"/>
    </xf>
    <xf numFmtId="0" fontId="21" fillId="0" borderId="22" xfId="46" applyFont="1" applyFill="1" applyBorder="1" applyAlignment="1" applyProtection="1">
      <alignment horizontal="center" vertical="top" wrapText="1"/>
    </xf>
    <xf numFmtId="2" fontId="21" fillId="0" borderId="23" xfId="46" applyNumberFormat="1" applyFont="1" applyFill="1" applyBorder="1" applyAlignment="1" applyProtection="1">
      <alignment vertical="top" wrapText="1"/>
    </xf>
    <xf numFmtId="2" fontId="21" fillId="0" borderId="25" xfId="46" applyNumberFormat="1" applyFont="1" applyFill="1" applyBorder="1" applyAlignment="1" applyProtection="1">
      <alignment vertical="top" wrapText="1"/>
    </xf>
    <xf numFmtId="165" fontId="21" fillId="0" borderId="26" xfId="46" applyNumberFormat="1" applyFont="1" applyFill="1" applyBorder="1" applyAlignment="1" applyProtection="1">
      <alignment horizontal="center" vertical="top" wrapText="1"/>
    </xf>
    <xf numFmtId="0" fontId="21" fillId="0" borderId="22" xfId="38" applyFont="1" applyFill="1" applyBorder="1" applyAlignment="1" applyProtection="1">
      <alignment horizontal="center" vertical="top" wrapText="1"/>
    </xf>
    <xf numFmtId="165" fontId="21" fillId="0" borderId="22" xfId="0" applyNumberFormat="1" applyFont="1" applyFill="1" applyBorder="1" applyAlignment="1" applyProtection="1">
      <alignment horizontal="center" vertical="top" wrapText="1"/>
    </xf>
    <xf numFmtId="165" fontId="21" fillId="0" borderId="11" xfId="0" applyNumberFormat="1" applyFont="1" applyFill="1" applyBorder="1" applyAlignment="1" applyProtection="1">
      <alignment vertical="top" wrapText="1"/>
    </xf>
    <xf numFmtId="165" fontId="21" fillId="0" borderId="12" xfId="0" applyNumberFormat="1" applyFont="1" applyFill="1" applyBorder="1" applyAlignment="1" applyProtection="1">
      <alignment vertical="top" wrapText="1"/>
    </xf>
    <xf numFmtId="0" fontId="21" fillId="0" borderId="11" xfId="38" applyNumberFormat="1" applyFont="1" applyFill="1" applyBorder="1" applyAlignment="1" applyProtection="1">
      <alignment horizontal="center" vertical="top" wrapText="1"/>
    </xf>
    <xf numFmtId="0" fontId="21" fillId="0" borderId="12" xfId="38" applyNumberFormat="1" applyFont="1" applyFill="1" applyBorder="1" applyAlignment="1" applyProtection="1">
      <alignment horizontal="center" vertical="top" wrapText="1"/>
    </xf>
    <xf numFmtId="165" fontId="24" fillId="0" borderId="11" xfId="0" applyNumberFormat="1" applyFont="1" applyFill="1" applyBorder="1" applyAlignment="1" applyProtection="1">
      <alignment horizontal="center" vertical="top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 wrapText="1"/>
      <protection locked="0"/>
    </xf>
    <xf numFmtId="165" fontId="21" fillId="0" borderId="11" xfId="0" applyNumberFormat="1" applyFont="1" applyFill="1" applyBorder="1" applyAlignment="1" applyProtection="1">
      <alignment horizontal="center" vertical="top" wrapText="1"/>
      <protection locked="0"/>
    </xf>
    <xf numFmtId="165" fontId="2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3" xfId="0" applyFont="1" applyBorder="1" applyAlignment="1">
      <alignment horizontal="center" vertical="top"/>
    </xf>
    <xf numFmtId="0" fontId="22" fillId="0" borderId="19" xfId="0" applyFont="1" applyBorder="1" applyAlignment="1" applyProtection="1">
      <alignment horizontal="center"/>
      <protection locked="0"/>
    </xf>
    <xf numFmtId="0" fontId="22" fillId="25" borderId="11" xfId="1" applyFont="1" applyFill="1" applyBorder="1" applyAlignment="1">
      <alignment horizontal="center" vertical="top" wrapText="1"/>
    </xf>
    <xf numFmtId="0" fontId="22" fillId="25" borderId="12" xfId="1" applyFont="1" applyFill="1" applyBorder="1" applyAlignment="1">
      <alignment horizontal="center" vertical="top" wrapText="1"/>
    </xf>
    <xf numFmtId="0" fontId="22" fillId="25" borderId="11" xfId="1" applyNumberFormat="1" applyFont="1" applyFill="1" applyBorder="1" applyAlignment="1">
      <alignment horizontal="center" vertical="top" wrapText="1"/>
    </xf>
    <xf numFmtId="0" fontId="22" fillId="25" borderId="12" xfId="1" applyNumberFormat="1" applyFont="1" applyFill="1" applyBorder="1" applyAlignment="1">
      <alignment horizontal="center" vertical="top" wrapText="1"/>
    </xf>
    <xf numFmtId="0" fontId="22" fillId="25" borderId="10" xfId="1" applyFont="1" applyFill="1" applyBorder="1" applyAlignment="1" applyProtection="1">
      <alignment horizontal="center" vertical="top" wrapText="1"/>
    </xf>
    <xf numFmtId="0" fontId="22" fillId="25" borderId="11" xfId="1" applyNumberFormat="1" applyFont="1" applyFill="1" applyBorder="1" applyAlignment="1" applyProtection="1">
      <alignment horizontal="center" vertical="top" wrapText="1"/>
    </xf>
    <xf numFmtId="0" fontId="22" fillId="25" borderId="12" xfId="1" applyNumberFormat="1" applyFont="1" applyFill="1" applyBorder="1" applyAlignment="1" applyProtection="1">
      <alignment horizontal="center" vertical="top" wrapText="1"/>
    </xf>
    <xf numFmtId="0" fontId="22" fillId="25" borderId="31" xfId="1" applyNumberFormat="1" applyFont="1" applyFill="1" applyBorder="1" applyAlignment="1">
      <alignment horizontal="center" vertical="top" wrapText="1"/>
    </xf>
    <xf numFmtId="0" fontId="22" fillId="25" borderId="31" xfId="1" applyNumberFormat="1" applyFont="1" applyFill="1" applyBorder="1" applyAlignment="1" applyProtection="1">
      <alignment horizontal="center" vertical="top" wrapText="1"/>
    </xf>
    <xf numFmtId="0" fontId="22" fillId="0" borderId="14" xfId="38" applyFont="1" applyFill="1" applyBorder="1" applyAlignment="1">
      <alignment horizontal="right" wrapText="1"/>
    </xf>
    <xf numFmtId="0" fontId="22" fillId="0" borderId="15" xfId="38" applyFont="1" applyFill="1" applyBorder="1" applyAlignment="1">
      <alignment horizontal="right" wrapText="1"/>
    </xf>
    <xf numFmtId="0" fontId="22" fillId="0" borderId="16" xfId="38" applyFont="1" applyFill="1" applyBorder="1" applyAlignment="1">
      <alignment horizontal="right" wrapText="1"/>
    </xf>
    <xf numFmtId="165" fontId="21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1" fillId="0" borderId="23" xfId="46" applyNumberFormat="1" applyFont="1" applyFill="1" applyBorder="1" applyAlignment="1" applyProtection="1">
      <alignment horizontal="center" vertical="top" wrapText="1"/>
    </xf>
    <xf numFmtId="0" fontId="21" fillId="0" borderId="25" xfId="46" applyNumberFormat="1" applyFont="1" applyFill="1" applyBorder="1" applyAlignment="1" applyProtection="1">
      <alignment horizontal="center" vertical="top" wrapText="1"/>
    </xf>
    <xf numFmtId="165" fontId="21" fillId="0" borderId="22" xfId="0" applyNumberFormat="1" applyFont="1" applyFill="1" applyBorder="1" applyAlignment="1" applyProtection="1">
      <alignment horizontal="center" vertical="top" wrapText="1"/>
    </xf>
    <xf numFmtId="44" fontId="21" fillId="0" borderId="11" xfId="0" applyNumberFormat="1" applyFont="1" applyFill="1" applyBorder="1" applyAlignment="1" applyProtection="1">
      <alignment vertical="top" wrapText="1"/>
    </xf>
    <xf numFmtId="44" fontId="21" fillId="0" borderId="12" xfId="0" applyNumberFormat="1" applyFont="1" applyFill="1" applyBorder="1" applyAlignment="1" applyProtection="1">
      <alignment vertical="top" wrapText="1"/>
    </xf>
    <xf numFmtId="0" fontId="23" fillId="0" borderId="13" xfId="0" applyFont="1" applyBorder="1" applyAlignment="1">
      <alignment horizontal="left"/>
    </xf>
    <xf numFmtId="165" fontId="21" fillId="0" borderId="11" xfId="38" applyNumberFormat="1" applyFont="1" applyFill="1" applyBorder="1" applyAlignment="1" applyProtection="1">
      <alignment horizontal="center" vertical="top"/>
    </xf>
    <xf numFmtId="165" fontId="21" fillId="0" borderId="12" xfId="38" applyNumberFormat="1" applyFont="1" applyFill="1" applyBorder="1" applyAlignment="1" applyProtection="1">
      <alignment horizontal="center" vertical="top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44" fontId="21" fillId="0" borderId="20" xfId="0" applyNumberFormat="1" applyFont="1" applyFill="1" applyBorder="1" applyAlignment="1" applyProtection="1">
      <alignment vertical="top" wrapText="1"/>
    </xf>
    <xf numFmtId="0" fontId="23" fillId="0" borderId="0" xfId="0" applyFont="1" applyAlignment="1">
      <alignment horizontal="center" vertical="top"/>
    </xf>
    <xf numFmtId="0" fontId="21" fillId="0" borderId="11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12" xfId="38" applyNumberFormat="1" applyFont="1" applyFill="1" applyBorder="1" applyAlignment="1" applyProtection="1">
      <alignment horizontal="center" vertical="top" wrapText="1"/>
      <protection locked="0"/>
    </xf>
    <xf numFmtId="0" fontId="21" fillId="0" borderId="23" xfId="38" applyNumberFormat="1" applyFont="1" applyFill="1" applyBorder="1" applyAlignment="1" applyProtection="1">
      <alignment horizontal="center" vertical="top" wrapText="1"/>
    </xf>
    <xf numFmtId="0" fontId="21" fillId="0" borderId="25" xfId="38" applyNumberFormat="1" applyFont="1" applyFill="1" applyBorder="1" applyAlignment="1" applyProtection="1">
      <alignment horizontal="center" vertical="top" wrapText="1"/>
    </xf>
    <xf numFmtId="0" fontId="21" fillId="0" borderId="20" xfId="38" applyNumberFormat="1" applyFont="1" applyFill="1" applyBorder="1" applyAlignment="1" applyProtection="1">
      <alignment horizontal="center" vertical="top" wrapText="1"/>
    </xf>
    <xf numFmtId="165" fontId="21" fillId="0" borderId="29" xfId="0" applyNumberFormat="1" applyFont="1" applyFill="1" applyBorder="1" applyAlignment="1" applyProtection="1">
      <alignment horizontal="center" vertical="top"/>
    </xf>
    <xf numFmtId="165" fontId="21" fillId="0" borderId="30" xfId="0" applyNumberFormat="1" applyFont="1" applyFill="1" applyBorder="1" applyAlignment="1" applyProtection="1">
      <alignment horizontal="center" vertical="top"/>
    </xf>
    <xf numFmtId="0" fontId="25" fillId="0" borderId="0" xfId="0" applyFont="1" applyFill="1" applyAlignment="1">
      <alignment horizontal="center" vertical="top"/>
    </xf>
    <xf numFmtId="0" fontId="21" fillId="0" borderId="0" xfId="0" applyFont="1" applyFill="1" applyAlignment="1">
      <alignment horizontal="center" vertical="top"/>
    </xf>
  </cellXfs>
  <cellStyles count="4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6" xr:uid="{00000000-0005-0000-0000-000026000000}"/>
    <cellStyle name="Normal 3" xfId="39" xr:uid="{00000000-0005-0000-0000-000027000000}"/>
    <cellStyle name="Normal 3 2" xfId="47" xr:uid="{00000000-0005-0000-0000-000028000000}"/>
    <cellStyle name="Normal 4" xfId="40" xr:uid="{00000000-0005-0000-0000-000029000000}"/>
    <cellStyle name="Normal 5" xfId="1" xr:uid="{00000000-0005-0000-0000-00002A000000}"/>
    <cellStyle name="Note 2" xfId="41" xr:uid="{00000000-0005-0000-0000-00002B000000}"/>
    <cellStyle name="Output 2" xfId="42" xr:uid="{00000000-0005-0000-0000-00002C000000}"/>
    <cellStyle name="Title 2" xfId="43" xr:uid="{00000000-0005-0000-0000-00002D000000}"/>
    <cellStyle name="Total 2" xfId="44" xr:uid="{00000000-0005-0000-0000-00002E000000}"/>
    <cellStyle name="Warning Text 2" xfId="45" xr:uid="{00000000-0005-0000-0000-00002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0"/>
  <sheetViews>
    <sheetView tabSelected="1" view="pageBreakPreview" zoomScaleNormal="100" zoomScaleSheetLayoutView="100" workbookViewId="0">
      <selection activeCell="I7" sqref="I7:J7"/>
    </sheetView>
  </sheetViews>
  <sheetFormatPr defaultColWidth="9.1796875" defaultRowHeight="13" x14ac:dyDescent="0.35"/>
  <cols>
    <col min="1" max="1" width="34.54296875" style="111" customWidth="1"/>
    <col min="2" max="2" width="17.1796875" style="45" customWidth="1"/>
    <col min="3" max="3" width="13.54296875" style="45" customWidth="1"/>
    <col min="4" max="4" width="11.1796875" style="11" customWidth="1"/>
    <col min="5" max="5" width="9.54296875" style="48" customWidth="1"/>
    <col min="6" max="6" width="8.81640625" style="24" customWidth="1"/>
    <col min="7" max="7" width="7.54296875" style="24" customWidth="1"/>
    <col min="8" max="8" width="9.1796875" style="24" customWidth="1"/>
    <col min="9" max="9" width="12.453125" style="16" customWidth="1"/>
    <col min="10" max="10" width="19.26953125" style="16" customWidth="1"/>
    <col min="11" max="16384" width="9.1796875" style="16"/>
  </cols>
  <sheetData>
    <row r="1" spans="1:11" ht="15.5" x14ac:dyDescent="0.35">
      <c r="A1" s="194" t="s">
        <v>611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 ht="15.5" x14ac:dyDescent="0.35">
      <c r="A2" s="183" t="s">
        <v>600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1" ht="15" x14ac:dyDescent="0.35">
      <c r="A3" s="186" t="s">
        <v>298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1" ht="15" x14ac:dyDescent="0.35">
      <c r="A4" s="186" t="s">
        <v>448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1" ht="15" x14ac:dyDescent="0.35">
      <c r="A5" s="186" t="s">
        <v>299</v>
      </c>
      <c r="B5" s="186"/>
      <c r="C5" s="186"/>
      <c r="D5" s="186"/>
      <c r="E5" s="186"/>
      <c r="F5" s="186"/>
      <c r="G5" s="186"/>
      <c r="H5" s="186"/>
      <c r="I5" s="186"/>
      <c r="J5" s="186"/>
    </row>
    <row r="6" spans="1:11" ht="15" x14ac:dyDescent="0.3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11" ht="15.5" thickBot="1" x14ac:dyDescent="0.35">
      <c r="A7" s="160"/>
      <c r="B7" s="160"/>
      <c r="C7" s="160"/>
      <c r="D7" s="160"/>
      <c r="E7" s="160"/>
      <c r="F7" s="59"/>
      <c r="G7" s="25"/>
      <c r="H7" s="79" t="s">
        <v>321</v>
      </c>
      <c r="I7" s="161"/>
      <c r="J7" s="161"/>
    </row>
    <row r="8" spans="1:11" ht="117" customHeight="1" x14ac:dyDescent="0.35">
      <c r="A8" s="80" t="s">
        <v>449</v>
      </c>
      <c r="B8" s="12" t="s">
        <v>0</v>
      </c>
      <c r="C8" s="13" t="s">
        <v>295</v>
      </c>
      <c r="D8" s="13" t="s">
        <v>306</v>
      </c>
      <c r="E8" s="44" t="s">
        <v>313</v>
      </c>
      <c r="F8" s="23" t="s">
        <v>324</v>
      </c>
      <c r="G8" s="23" t="s">
        <v>347</v>
      </c>
      <c r="H8" s="23" t="s">
        <v>322</v>
      </c>
      <c r="I8" s="13" t="s">
        <v>528</v>
      </c>
      <c r="J8" s="19" t="s">
        <v>305</v>
      </c>
    </row>
    <row r="9" spans="1:11" ht="25" customHeight="1" x14ac:dyDescent="0.35">
      <c r="A9" s="63" t="s">
        <v>1</v>
      </c>
      <c r="B9" s="1" t="s">
        <v>275</v>
      </c>
      <c r="C9" s="2" t="s">
        <v>346</v>
      </c>
      <c r="D9" s="52"/>
      <c r="E9" s="49" t="s">
        <v>314</v>
      </c>
      <c r="F9" s="29" t="s">
        <v>334</v>
      </c>
      <c r="G9" s="29">
        <v>5</v>
      </c>
      <c r="H9" s="154">
        <v>5</v>
      </c>
      <c r="I9" s="174"/>
      <c r="J9" s="152">
        <f>(H9*I9)</f>
        <v>0</v>
      </c>
    </row>
    <row r="10" spans="1:11" s="14" customFormat="1" ht="15" customHeight="1" x14ac:dyDescent="0.35">
      <c r="A10" s="96"/>
      <c r="B10" s="56"/>
      <c r="C10" s="60"/>
      <c r="D10" s="72"/>
      <c r="E10" s="94"/>
      <c r="F10" s="53"/>
      <c r="G10" s="53"/>
      <c r="H10" s="155"/>
      <c r="I10" s="174"/>
      <c r="J10" s="153"/>
      <c r="K10" s="15"/>
    </row>
    <row r="11" spans="1:11" ht="25" customHeight="1" x14ac:dyDescent="0.35">
      <c r="A11" s="63" t="s">
        <v>2</v>
      </c>
      <c r="B11" s="1" t="s">
        <v>275</v>
      </c>
      <c r="C11" s="2" t="s">
        <v>3</v>
      </c>
      <c r="D11" s="52"/>
      <c r="E11" s="49" t="s">
        <v>314</v>
      </c>
      <c r="F11" s="29" t="s">
        <v>334</v>
      </c>
      <c r="G11" s="29">
        <v>5</v>
      </c>
      <c r="H11" s="154">
        <v>5</v>
      </c>
      <c r="I11" s="174"/>
      <c r="J11" s="152">
        <f t="shared" ref="J11" si="0">(H11*I11)</f>
        <v>0</v>
      </c>
    </row>
    <row r="12" spans="1:11" s="14" customFormat="1" ht="15" customHeight="1" x14ac:dyDescent="0.35">
      <c r="A12" s="96"/>
      <c r="B12" s="56"/>
      <c r="C12" s="60">
        <v>655413</v>
      </c>
      <c r="D12" s="72"/>
      <c r="E12" s="94"/>
      <c r="F12" s="53"/>
      <c r="G12" s="53"/>
      <c r="H12" s="155"/>
      <c r="I12" s="174"/>
      <c r="J12" s="153"/>
      <c r="K12" s="15"/>
    </row>
    <row r="13" spans="1:11" ht="25" customHeight="1" x14ac:dyDescent="0.35">
      <c r="A13" s="63" t="s">
        <v>4</v>
      </c>
      <c r="B13" s="1" t="s">
        <v>275</v>
      </c>
      <c r="C13" s="2" t="s">
        <v>5</v>
      </c>
      <c r="D13" s="52"/>
      <c r="E13" s="49" t="s">
        <v>314</v>
      </c>
      <c r="F13" s="29" t="s">
        <v>334</v>
      </c>
      <c r="G13" s="29">
        <v>5</v>
      </c>
      <c r="H13" s="154">
        <v>8</v>
      </c>
      <c r="I13" s="174"/>
      <c r="J13" s="152">
        <f t="shared" ref="J13" si="1">(H13*I13)</f>
        <v>0</v>
      </c>
    </row>
    <row r="14" spans="1:11" s="14" customFormat="1" ht="15" customHeight="1" x14ac:dyDescent="0.35">
      <c r="A14" s="96"/>
      <c r="B14" s="56"/>
      <c r="C14" s="60"/>
      <c r="D14" s="72"/>
      <c r="E14" s="94"/>
      <c r="F14" s="53"/>
      <c r="G14" s="53"/>
      <c r="H14" s="155"/>
      <c r="I14" s="174"/>
      <c r="J14" s="153"/>
      <c r="K14" s="15"/>
    </row>
    <row r="15" spans="1:11" ht="25" customHeight="1" x14ac:dyDescent="0.35">
      <c r="A15" s="63" t="s">
        <v>6</v>
      </c>
      <c r="B15" s="1" t="s">
        <v>275</v>
      </c>
      <c r="C15" s="2" t="s">
        <v>7</v>
      </c>
      <c r="D15" s="52"/>
      <c r="E15" s="49" t="s">
        <v>314</v>
      </c>
      <c r="F15" s="29" t="s">
        <v>334</v>
      </c>
      <c r="G15" s="29">
        <v>5</v>
      </c>
      <c r="H15" s="154">
        <v>16</v>
      </c>
      <c r="I15" s="158"/>
      <c r="J15" s="152">
        <f t="shared" ref="J15" si="2">(H15*I15)</f>
        <v>0</v>
      </c>
    </row>
    <row r="16" spans="1:11" s="14" customFormat="1" ht="15" customHeight="1" x14ac:dyDescent="0.35">
      <c r="A16" s="96"/>
      <c r="B16" s="56"/>
      <c r="C16" s="60"/>
      <c r="D16" s="72"/>
      <c r="E16" s="94"/>
      <c r="F16" s="53"/>
      <c r="G16" s="53"/>
      <c r="H16" s="155"/>
      <c r="I16" s="159"/>
      <c r="J16" s="153"/>
      <c r="K16" s="15"/>
    </row>
    <row r="17" spans="1:11" ht="25" customHeight="1" x14ac:dyDescent="0.35">
      <c r="A17" s="63" t="s">
        <v>8</v>
      </c>
      <c r="B17" s="1" t="s">
        <v>275</v>
      </c>
      <c r="C17" s="2" t="s">
        <v>9</v>
      </c>
      <c r="D17" s="52"/>
      <c r="E17" s="49" t="s">
        <v>314</v>
      </c>
      <c r="F17" s="29" t="s">
        <v>334</v>
      </c>
      <c r="G17" s="29">
        <v>5</v>
      </c>
      <c r="H17" s="154">
        <v>20</v>
      </c>
      <c r="I17" s="158"/>
      <c r="J17" s="152">
        <f t="shared" ref="J17" si="3">(H17*I17)</f>
        <v>0</v>
      </c>
    </row>
    <row r="18" spans="1:11" s="14" customFormat="1" ht="15" customHeight="1" x14ac:dyDescent="0.35">
      <c r="A18" s="96"/>
      <c r="B18" s="56"/>
      <c r="C18" s="60"/>
      <c r="D18" s="72"/>
      <c r="E18" s="94"/>
      <c r="F18" s="53"/>
      <c r="G18" s="53"/>
      <c r="H18" s="155"/>
      <c r="I18" s="159"/>
      <c r="J18" s="153"/>
      <c r="K18" s="15"/>
    </row>
    <row r="19" spans="1:11" ht="25" customHeight="1" x14ac:dyDescent="0.35">
      <c r="A19" s="63" t="s">
        <v>10</v>
      </c>
      <c r="B19" s="1" t="s">
        <v>275</v>
      </c>
      <c r="C19" s="2" t="s">
        <v>11</v>
      </c>
      <c r="D19" s="52"/>
      <c r="E19" s="49" t="s">
        <v>314</v>
      </c>
      <c r="F19" s="29" t="s">
        <v>334</v>
      </c>
      <c r="G19" s="29">
        <v>5</v>
      </c>
      <c r="H19" s="154">
        <v>10</v>
      </c>
      <c r="I19" s="158"/>
      <c r="J19" s="152">
        <f t="shared" ref="J19" si="4">(H19*I19)</f>
        <v>0</v>
      </c>
    </row>
    <row r="20" spans="1:11" s="14" customFormat="1" ht="15" customHeight="1" x14ac:dyDescent="0.35">
      <c r="A20" s="96"/>
      <c r="B20" s="56"/>
      <c r="C20" s="60"/>
      <c r="D20" s="53"/>
      <c r="E20" s="68"/>
      <c r="F20" s="30"/>
      <c r="G20" s="30"/>
      <c r="H20" s="155"/>
      <c r="I20" s="159"/>
      <c r="J20" s="153"/>
      <c r="K20" s="15"/>
    </row>
    <row r="21" spans="1:11" ht="16" customHeight="1" thickBot="1" x14ac:dyDescent="0.35">
      <c r="A21" s="160"/>
      <c r="B21" s="160"/>
      <c r="C21" s="160"/>
      <c r="D21" s="160"/>
      <c r="E21" s="160"/>
      <c r="F21" s="59"/>
      <c r="G21" s="25"/>
      <c r="H21" s="79" t="s">
        <v>321</v>
      </c>
      <c r="I21" s="161"/>
      <c r="J21" s="161"/>
    </row>
    <row r="22" spans="1:11" s="14" customFormat="1" ht="117" customHeight="1" x14ac:dyDescent="0.35">
      <c r="A22" s="80" t="s">
        <v>450</v>
      </c>
      <c r="B22" s="12" t="s">
        <v>0</v>
      </c>
      <c r="C22" s="13" t="s">
        <v>295</v>
      </c>
      <c r="D22" s="13" t="s">
        <v>306</v>
      </c>
      <c r="E22" s="50" t="s">
        <v>313</v>
      </c>
      <c r="F22" s="23" t="s">
        <v>324</v>
      </c>
      <c r="G22" s="23" t="s">
        <v>347</v>
      </c>
      <c r="H22" s="23" t="s">
        <v>322</v>
      </c>
      <c r="I22" s="13" t="s">
        <v>528</v>
      </c>
      <c r="J22" s="23" t="s">
        <v>305</v>
      </c>
      <c r="K22" s="15"/>
    </row>
    <row r="23" spans="1:11" ht="52.5" customHeight="1" x14ac:dyDescent="0.35">
      <c r="A23" s="63" t="s">
        <v>384</v>
      </c>
      <c r="B23" s="1"/>
      <c r="C23" s="2"/>
      <c r="D23" s="52"/>
      <c r="E23" s="49" t="s">
        <v>314</v>
      </c>
      <c r="F23" s="29" t="s">
        <v>296</v>
      </c>
      <c r="G23" s="29">
        <v>1</v>
      </c>
      <c r="H23" s="154">
        <v>10</v>
      </c>
      <c r="I23" s="174"/>
      <c r="J23" s="152">
        <f t="shared" ref="J23" si="5">(H23*I23)</f>
        <v>0</v>
      </c>
    </row>
    <row r="24" spans="1:11" ht="16" customHeight="1" x14ac:dyDescent="0.35">
      <c r="A24" s="96"/>
      <c r="B24" s="56"/>
      <c r="C24" s="60"/>
      <c r="D24" s="72"/>
      <c r="E24" s="73"/>
      <c r="F24" s="53"/>
      <c r="G24" s="53"/>
      <c r="H24" s="155"/>
      <c r="I24" s="174"/>
      <c r="J24" s="153"/>
    </row>
    <row r="25" spans="1:11" ht="42" customHeight="1" x14ac:dyDescent="0.35">
      <c r="A25" s="63" t="s">
        <v>400</v>
      </c>
      <c r="B25" s="1"/>
      <c r="C25" s="2"/>
      <c r="D25" s="112"/>
      <c r="E25" s="67" t="s">
        <v>314</v>
      </c>
      <c r="F25" s="29" t="s">
        <v>296</v>
      </c>
      <c r="G25" s="29">
        <v>1</v>
      </c>
      <c r="H25" s="154">
        <v>30</v>
      </c>
      <c r="I25" s="174"/>
      <c r="J25" s="152">
        <f t="shared" ref="J25" si="6">(H25*I25)</f>
        <v>0</v>
      </c>
    </row>
    <row r="26" spans="1:11" ht="16" customHeight="1" x14ac:dyDescent="0.35">
      <c r="A26" s="96"/>
      <c r="B26" s="56"/>
      <c r="C26" s="60"/>
      <c r="D26" s="72"/>
      <c r="E26" s="73"/>
      <c r="F26" s="113"/>
      <c r="G26" s="113"/>
      <c r="H26" s="155"/>
      <c r="I26" s="174"/>
      <c r="J26" s="153"/>
    </row>
    <row r="27" spans="1:11" ht="40.5" customHeight="1" x14ac:dyDescent="0.35">
      <c r="A27" s="63" t="s">
        <v>401</v>
      </c>
      <c r="B27" s="1"/>
      <c r="C27" s="2"/>
      <c r="D27" s="112"/>
      <c r="E27" s="67" t="s">
        <v>314</v>
      </c>
      <c r="F27" s="29" t="s">
        <v>296</v>
      </c>
      <c r="G27" s="29">
        <v>1</v>
      </c>
      <c r="H27" s="154">
        <v>20</v>
      </c>
      <c r="I27" s="174"/>
      <c r="J27" s="152">
        <f t="shared" ref="J27" si="7">(H27*I27)</f>
        <v>0</v>
      </c>
    </row>
    <row r="28" spans="1:11" ht="16" customHeight="1" x14ac:dyDescent="0.35">
      <c r="A28" s="96"/>
      <c r="B28" s="56"/>
      <c r="C28" s="60"/>
      <c r="D28" s="72"/>
      <c r="E28" s="73"/>
      <c r="F28" s="113"/>
      <c r="G28" s="113"/>
      <c r="H28" s="155"/>
      <c r="I28" s="174"/>
      <c r="J28" s="153"/>
    </row>
    <row r="29" spans="1:11" s="14" customFormat="1" ht="40.5" customHeight="1" x14ac:dyDescent="0.35">
      <c r="A29" s="63" t="s">
        <v>402</v>
      </c>
      <c r="B29" s="1"/>
      <c r="C29" s="2"/>
      <c r="D29" s="112"/>
      <c r="E29" s="67" t="s">
        <v>314</v>
      </c>
      <c r="F29" s="29" t="s">
        <v>296</v>
      </c>
      <c r="G29" s="29">
        <v>1</v>
      </c>
      <c r="H29" s="154">
        <v>25</v>
      </c>
      <c r="I29" s="174"/>
      <c r="J29" s="152">
        <f t="shared" ref="J29" si="8">(H29*I29)</f>
        <v>0</v>
      </c>
      <c r="K29" s="15"/>
    </row>
    <row r="30" spans="1:11" ht="16" customHeight="1" x14ac:dyDescent="0.35">
      <c r="A30" s="96"/>
      <c r="B30" s="56"/>
      <c r="C30" s="60"/>
      <c r="D30" s="72"/>
      <c r="E30" s="73"/>
      <c r="F30" s="113"/>
      <c r="G30" s="113"/>
      <c r="H30" s="155"/>
      <c r="I30" s="174"/>
      <c r="J30" s="153"/>
    </row>
    <row r="31" spans="1:11" s="14" customFormat="1" ht="39.75" customHeight="1" x14ac:dyDescent="0.35">
      <c r="A31" s="63" t="s">
        <v>403</v>
      </c>
      <c r="B31" s="1"/>
      <c r="C31" s="2"/>
      <c r="D31" s="112"/>
      <c r="E31" s="67" t="s">
        <v>314</v>
      </c>
      <c r="F31" s="29" t="s">
        <v>296</v>
      </c>
      <c r="G31" s="29">
        <v>1</v>
      </c>
      <c r="H31" s="154">
        <v>30</v>
      </c>
      <c r="I31" s="174"/>
      <c r="J31" s="152">
        <f t="shared" ref="J31" si="9">(H31*I31)</f>
        <v>0</v>
      </c>
      <c r="K31" s="15"/>
    </row>
    <row r="32" spans="1:11" ht="16" customHeight="1" x14ac:dyDescent="0.35">
      <c r="A32" s="96"/>
      <c r="B32" s="56"/>
      <c r="C32" s="60"/>
      <c r="D32" s="72"/>
      <c r="E32" s="73"/>
      <c r="F32" s="113"/>
      <c r="G32" s="113"/>
      <c r="H32" s="155"/>
      <c r="I32" s="174"/>
      <c r="J32" s="153"/>
    </row>
    <row r="33" spans="1:11" ht="39" customHeight="1" x14ac:dyDescent="0.35">
      <c r="A33" s="63" t="s">
        <v>404</v>
      </c>
      <c r="B33" s="1"/>
      <c r="C33" s="2"/>
      <c r="D33" s="112"/>
      <c r="E33" s="67" t="s">
        <v>314</v>
      </c>
      <c r="F33" s="29" t="s">
        <v>296</v>
      </c>
      <c r="G33" s="29">
        <v>1</v>
      </c>
      <c r="H33" s="154">
        <v>20</v>
      </c>
      <c r="I33" s="174"/>
      <c r="J33" s="152">
        <f t="shared" ref="J33" si="10">(H33*I33)</f>
        <v>0</v>
      </c>
    </row>
    <row r="34" spans="1:11" ht="16" customHeight="1" x14ac:dyDescent="0.35">
      <c r="A34" s="96"/>
      <c r="B34" s="56"/>
      <c r="C34" s="60"/>
      <c r="D34" s="53"/>
      <c r="E34" s="68"/>
      <c r="F34" s="53"/>
      <c r="G34" s="53"/>
      <c r="H34" s="155"/>
      <c r="I34" s="174"/>
      <c r="J34" s="153"/>
    </row>
    <row r="35" spans="1:11" s="14" customFormat="1" ht="18" customHeight="1" thickBot="1" x14ac:dyDescent="0.35">
      <c r="A35" s="160"/>
      <c r="B35" s="160"/>
      <c r="C35" s="160"/>
      <c r="D35" s="160"/>
      <c r="E35" s="160"/>
      <c r="F35" s="59"/>
      <c r="G35" s="25"/>
      <c r="H35" s="79" t="s">
        <v>321</v>
      </c>
      <c r="I35" s="161"/>
      <c r="J35" s="161"/>
      <c r="K35" s="15"/>
    </row>
    <row r="36" spans="1:11" ht="117" customHeight="1" x14ac:dyDescent="0.35">
      <c r="A36" s="80" t="s">
        <v>450</v>
      </c>
      <c r="B36" s="12" t="s">
        <v>0</v>
      </c>
      <c r="C36" s="13" t="s">
        <v>295</v>
      </c>
      <c r="D36" s="13" t="s">
        <v>306</v>
      </c>
      <c r="E36" s="44" t="s">
        <v>313</v>
      </c>
      <c r="F36" s="23" t="s">
        <v>324</v>
      </c>
      <c r="G36" s="23" t="s">
        <v>347</v>
      </c>
      <c r="H36" s="23" t="s">
        <v>322</v>
      </c>
      <c r="I36" s="13" t="s">
        <v>528</v>
      </c>
      <c r="J36" s="23" t="s">
        <v>305</v>
      </c>
    </row>
    <row r="37" spans="1:11" s="14" customFormat="1" ht="15" customHeight="1" x14ac:dyDescent="0.35">
      <c r="A37" s="97" t="s">
        <v>18</v>
      </c>
      <c r="B37" s="4" t="s">
        <v>19</v>
      </c>
      <c r="C37" s="5">
        <v>51154</v>
      </c>
      <c r="D37" s="52"/>
      <c r="E37" s="49" t="s">
        <v>314</v>
      </c>
      <c r="F37" s="29" t="s">
        <v>296</v>
      </c>
      <c r="G37" s="29">
        <v>1</v>
      </c>
      <c r="H37" s="154">
        <v>35</v>
      </c>
      <c r="I37" s="174"/>
      <c r="J37" s="152">
        <f t="shared" ref="J37" si="11">(H37*I37)</f>
        <v>0</v>
      </c>
      <c r="K37" s="15"/>
    </row>
    <row r="38" spans="1:11" ht="15" customHeight="1" x14ac:dyDescent="0.35">
      <c r="A38" s="96"/>
      <c r="B38" s="56"/>
      <c r="C38" s="60"/>
      <c r="D38" s="72"/>
      <c r="E38" s="94"/>
      <c r="F38" s="53"/>
      <c r="G38" s="53"/>
      <c r="H38" s="155"/>
      <c r="I38" s="174"/>
      <c r="J38" s="153"/>
    </row>
    <row r="39" spans="1:11" s="14" customFormat="1" ht="15" customHeight="1" x14ac:dyDescent="0.35">
      <c r="A39" s="97" t="s">
        <v>20</v>
      </c>
      <c r="B39" s="4" t="s">
        <v>19</v>
      </c>
      <c r="C39" s="5">
        <v>51156</v>
      </c>
      <c r="D39" s="52"/>
      <c r="E39" s="49" t="s">
        <v>314</v>
      </c>
      <c r="F39" s="29" t="s">
        <v>296</v>
      </c>
      <c r="G39" s="29">
        <v>1</v>
      </c>
      <c r="H39" s="154">
        <v>50</v>
      </c>
      <c r="I39" s="174"/>
      <c r="J39" s="152">
        <f t="shared" ref="J39" si="12">(H39*I39)</f>
        <v>0</v>
      </c>
      <c r="K39" s="15"/>
    </row>
    <row r="40" spans="1:11" ht="15" customHeight="1" x14ac:dyDescent="0.35">
      <c r="A40" s="96"/>
      <c r="B40" s="56"/>
      <c r="C40" s="60"/>
      <c r="D40" s="72"/>
      <c r="E40" s="94"/>
      <c r="F40" s="53"/>
      <c r="G40" s="53"/>
      <c r="H40" s="155"/>
      <c r="I40" s="174"/>
      <c r="J40" s="153"/>
    </row>
    <row r="41" spans="1:11" ht="16" customHeight="1" x14ac:dyDescent="0.35">
      <c r="A41" s="97" t="s">
        <v>21</v>
      </c>
      <c r="B41" s="4" t="s">
        <v>19</v>
      </c>
      <c r="C41" s="2">
        <v>51157</v>
      </c>
      <c r="D41" s="52"/>
      <c r="E41" s="49" t="s">
        <v>314</v>
      </c>
      <c r="F41" s="29" t="s">
        <v>296</v>
      </c>
      <c r="G41" s="29">
        <v>1</v>
      </c>
      <c r="H41" s="154">
        <v>70</v>
      </c>
      <c r="I41" s="174"/>
      <c r="J41" s="152">
        <f t="shared" ref="J41" si="13">(H41*I41)</f>
        <v>0</v>
      </c>
    </row>
    <row r="42" spans="1:11" s="14" customFormat="1" ht="16" customHeight="1" x14ac:dyDescent="0.35">
      <c r="A42" s="96"/>
      <c r="B42" s="56"/>
      <c r="C42" s="60"/>
      <c r="D42" s="72"/>
      <c r="E42" s="94"/>
      <c r="F42" s="53"/>
      <c r="G42" s="53"/>
      <c r="H42" s="155"/>
      <c r="I42" s="174"/>
      <c r="J42" s="153"/>
      <c r="K42" s="15"/>
    </row>
    <row r="43" spans="1:11" ht="16" customHeight="1" x14ac:dyDescent="0.35">
      <c r="A43" s="97" t="s">
        <v>22</v>
      </c>
      <c r="B43" s="4" t="s">
        <v>19</v>
      </c>
      <c r="C43" s="2">
        <v>51158</v>
      </c>
      <c r="D43" s="52"/>
      <c r="E43" s="49" t="s">
        <v>314</v>
      </c>
      <c r="F43" s="29" t="s">
        <v>296</v>
      </c>
      <c r="G43" s="29">
        <v>1</v>
      </c>
      <c r="H43" s="154">
        <v>70</v>
      </c>
      <c r="I43" s="174"/>
      <c r="J43" s="152">
        <f t="shared" ref="J43" si="14">(H43*I43)</f>
        <v>0</v>
      </c>
    </row>
    <row r="44" spans="1:11" s="14" customFormat="1" ht="16" customHeight="1" x14ac:dyDescent="0.35">
      <c r="A44" s="96"/>
      <c r="B44" s="56"/>
      <c r="C44" s="60"/>
      <c r="D44" s="72"/>
      <c r="E44" s="94"/>
      <c r="F44" s="53"/>
      <c r="G44" s="53"/>
      <c r="H44" s="155"/>
      <c r="I44" s="174"/>
      <c r="J44" s="153"/>
      <c r="K44" s="15"/>
    </row>
    <row r="45" spans="1:11" ht="16" customHeight="1" x14ac:dyDescent="0.35">
      <c r="A45" s="63" t="s">
        <v>23</v>
      </c>
      <c r="B45" s="4" t="s">
        <v>19</v>
      </c>
      <c r="C45" s="2">
        <v>51159</v>
      </c>
      <c r="D45" s="52"/>
      <c r="E45" s="49" t="s">
        <v>314</v>
      </c>
      <c r="F45" s="29" t="s">
        <v>296</v>
      </c>
      <c r="G45" s="29">
        <v>1</v>
      </c>
      <c r="H45" s="154">
        <v>50</v>
      </c>
      <c r="I45" s="174"/>
      <c r="J45" s="152">
        <f t="shared" ref="J45" si="15">(H45*I45)</f>
        <v>0</v>
      </c>
    </row>
    <row r="46" spans="1:11" s="14" customFormat="1" ht="16" customHeight="1" x14ac:dyDescent="0.35">
      <c r="A46" s="96"/>
      <c r="B46" s="56"/>
      <c r="C46" s="60"/>
      <c r="D46" s="72"/>
      <c r="E46" s="94"/>
      <c r="F46" s="53"/>
      <c r="G46" s="53"/>
      <c r="H46" s="155"/>
      <c r="I46" s="174"/>
      <c r="J46" s="153"/>
      <c r="K46" s="15"/>
    </row>
    <row r="47" spans="1:11" s="14" customFormat="1" ht="16" customHeight="1" x14ac:dyDescent="0.35">
      <c r="A47" s="63" t="s">
        <v>24</v>
      </c>
      <c r="B47" s="4" t="s">
        <v>19</v>
      </c>
      <c r="C47" s="2">
        <v>51162</v>
      </c>
      <c r="D47" s="52"/>
      <c r="E47" s="49" t="s">
        <v>314</v>
      </c>
      <c r="F47" s="29" t="s">
        <v>296</v>
      </c>
      <c r="G47" s="29">
        <v>1</v>
      </c>
      <c r="H47" s="154">
        <v>30</v>
      </c>
      <c r="I47" s="174"/>
      <c r="J47" s="152">
        <f t="shared" ref="J47" si="16">(H47*I47)</f>
        <v>0</v>
      </c>
      <c r="K47" s="15"/>
    </row>
    <row r="48" spans="1:11" ht="16" customHeight="1" x14ac:dyDescent="0.35">
      <c r="A48" s="96"/>
      <c r="B48" s="56"/>
      <c r="C48" s="60"/>
      <c r="D48" s="72"/>
      <c r="E48" s="94"/>
      <c r="F48" s="53"/>
      <c r="G48" s="53"/>
      <c r="H48" s="155"/>
      <c r="I48" s="174"/>
      <c r="J48" s="153"/>
    </row>
    <row r="49" spans="1:11" ht="25" customHeight="1" x14ac:dyDescent="0.35">
      <c r="A49" s="98" t="s">
        <v>26</v>
      </c>
      <c r="B49" s="1" t="s">
        <v>275</v>
      </c>
      <c r="C49" s="2" t="s">
        <v>27</v>
      </c>
      <c r="D49" s="52"/>
      <c r="E49" s="49" t="s">
        <v>314</v>
      </c>
      <c r="F49" s="29" t="s">
        <v>296</v>
      </c>
      <c r="G49" s="29">
        <v>1</v>
      </c>
      <c r="H49" s="154">
        <v>60</v>
      </c>
      <c r="I49" s="174"/>
      <c r="J49" s="152">
        <f t="shared" ref="J49" si="17">(H49*I49)</f>
        <v>0</v>
      </c>
    </row>
    <row r="50" spans="1:11" s="14" customFormat="1" ht="15" customHeight="1" x14ac:dyDescent="0.35">
      <c r="A50" s="96"/>
      <c r="B50" s="56"/>
      <c r="C50" s="60"/>
      <c r="D50" s="72"/>
      <c r="E50" s="94"/>
      <c r="F50" s="53"/>
      <c r="G50" s="53"/>
      <c r="H50" s="155"/>
      <c r="I50" s="174"/>
      <c r="J50" s="153"/>
      <c r="K50" s="15"/>
    </row>
    <row r="51" spans="1:11" ht="15" customHeight="1" x14ac:dyDescent="0.35">
      <c r="A51" s="98" t="s">
        <v>28</v>
      </c>
      <c r="B51" s="1" t="s">
        <v>275</v>
      </c>
      <c r="C51" s="2" t="s">
        <v>29</v>
      </c>
      <c r="D51" s="52"/>
      <c r="E51" s="49" t="s">
        <v>314</v>
      </c>
      <c r="F51" s="29" t="s">
        <v>296</v>
      </c>
      <c r="G51" s="29">
        <v>1</v>
      </c>
      <c r="H51" s="154">
        <v>120</v>
      </c>
      <c r="I51" s="174"/>
      <c r="J51" s="152">
        <f t="shared" ref="J51" si="18">(H51*I51)</f>
        <v>0</v>
      </c>
    </row>
    <row r="52" spans="1:11" s="14" customFormat="1" ht="15" customHeight="1" x14ac:dyDescent="0.35">
      <c r="A52" s="96"/>
      <c r="B52" s="56"/>
      <c r="C52" s="60"/>
      <c r="D52" s="72"/>
      <c r="E52" s="94"/>
      <c r="F52" s="53"/>
      <c r="G52" s="53"/>
      <c r="H52" s="155"/>
      <c r="I52" s="174"/>
      <c r="J52" s="153"/>
      <c r="K52" s="15"/>
    </row>
    <row r="53" spans="1:11" ht="14.25" customHeight="1" x14ac:dyDescent="0.35">
      <c r="A53" s="98" t="s">
        <v>30</v>
      </c>
      <c r="B53" s="1" t="s">
        <v>275</v>
      </c>
      <c r="C53" s="2" t="s">
        <v>31</v>
      </c>
      <c r="D53" s="52"/>
      <c r="E53" s="49" t="s">
        <v>314</v>
      </c>
      <c r="F53" s="29" t="s">
        <v>296</v>
      </c>
      <c r="G53" s="29">
        <v>1</v>
      </c>
      <c r="H53" s="154">
        <v>150</v>
      </c>
      <c r="I53" s="174"/>
      <c r="J53" s="152">
        <f t="shared" ref="J53" si="19">(H53*I53)</f>
        <v>0</v>
      </c>
    </row>
    <row r="54" spans="1:11" ht="16" customHeight="1" x14ac:dyDescent="0.35">
      <c r="A54" s="96"/>
      <c r="B54" s="56"/>
      <c r="C54" s="60"/>
      <c r="D54" s="72"/>
      <c r="E54" s="94"/>
      <c r="F54" s="53"/>
      <c r="G54" s="53"/>
      <c r="H54" s="155"/>
      <c r="I54" s="174"/>
      <c r="J54" s="153"/>
    </row>
    <row r="55" spans="1:11" s="14" customFormat="1" ht="18" customHeight="1" x14ac:dyDescent="0.35">
      <c r="A55" s="98" t="s">
        <v>485</v>
      </c>
      <c r="B55" s="6" t="s">
        <v>32</v>
      </c>
      <c r="C55" s="5" t="s">
        <v>183</v>
      </c>
      <c r="D55" s="52"/>
      <c r="E55" s="49" t="s">
        <v>314</v>
      </c>
      <c r="F55" s="29" t="s">
        <v>296</v>
      </c>
      <c r="G55" s="29">
        <v>1</v>
      </c>
      <c r="H55" s="154">
        <v>300</v>
      </c>
      <c r="I55" s="174"/>
      <c r="J55" s="152">
        <f t="shared" ref="J55" si="20">(H55*I55)</f>
        <v>0</v>
      </c>
      <c r="K55" s="15"/>
    </row>
    <row r="56" spans="1:11" ht="16" customHeight="1" x14ac:dyDescent="0.35">
      <c r="A56" s="96"/>
      <c r="B56" s="56"/>
      <c r="C56" s="60"/>
      <c r="D56" s="72"/>
      <c r="E56" s="94"/>
      <c r="F56" s="53"/>
      <c r="G56" s="53"/>
      <c r="H56" s="155"/>
      <c r="I56" s="174"/>
      <c r="J56" s="153"/>
    </row>
    <row r="57" spans="1:11" ht="16" customHeight="1" x14ac:dyDescent="0.35">
      <c r="A57" s="98" t="s">
        <v>36</v>
      </c>
      <c r="B57" s="1" t="s">
        <v>17</v>
      </c>
      <c r="C57" s="2">
        <v>396218</v>
      </c>
      <c r="D57" s="52"/>
      <c r="E57" s="49" t="s">
        <v>314</v>
      </c>
      <c r="F57" s="29" t="s">
        <v>296</v>
      </c>
      <c r="G57" s="29">
        <v>1</v>
      </c>
      <c r="H57" s="154">
        <v>20</v>
      </c>
      <c r="I57" s="174"/>
      <c r="J57" s="152">
        <f t="shared" ref="J57" si="21">(H57*I57)</f>
        <v>0</v>
      </c>
    </row>
    <row r="58" spans="1:11" s="14" customFormat="1" ht="16" customHeight="1" x14ac:dyDescent="0.35">
      <c r="A58" s="96"/>
      <c r="B58" s="56"/>
      <c r="C58" s="60"/>
      <c r="D58" s="53"/>
      <c r="E58" s="95"/>
      <c r="F58" s="53"/>
      <c r="G58" s="53"/>
      <c r="H58" s="155"/>
      <c r="I58" s="174"/>
      <c r="J58" s="153"/>
      <c r="K58" s="15"/>
    </row>
    <row r="59" spans="1:11" ht="25.5" customHeight="1" x14ac:dyDescent="0.35">
      <c r="A59" s="63" t="s">
        <v>37</v>
      </c>
      <c r="B59" s="1" t="s">
        <v>38</v>
      </c>
      <c r="C59" s="2">
        <v>1058</v>
      </c>
      <c r="D59" s="52"/>
      <c r="E59" s="49" t="s">
        <v>314</v>
      </c>
      <c r="F59" s="29" t="s">
        <v>296</v>
      </c>
      <c r="G59" s="29">
        <v>1</v>
      </c>
      <c r="H59" s="154">
        <v>400</v>
      </c>
      <c r="I59" s="174"/>
      <c r="J59" s="152">
        <f t="shared" ref="J59" si="22">(H59*I59)</f>
        <v>0</v>
      </c>
    </row>
    <row r="60" spans="1:11" s="14" customFormat="1" ht="16" customHeight="1" x14ac:dyDescent="0.35">
      <c r="A60" s="96"/>
      <c r="B60" s="56"/>
      <c r="C60" s="60"/>
      <c r="D60" s="72"/>
      <c r="E60" s="94"/>
      <c r="F60" s="53"/>
      <c r="G60" s="53"/>
      <c r="H60" s="155"/>
      <c r="I60" s="174"/>
      <c r="J60" s="153"/>
      <c r="K60" s="15"/>
    </row>
    <row r="61" spans="1:11" s="14" customFormat="1" ht="16" customHeight="1" x14ac:dyDescent="0.35">
      <c r="A61" s="98" t="s">
        <v>40</v>
      </c>
      <c r="B61" s="1" t="s">
        <v>41</v>
      </c>
      <c r="C61" s="2">
        <v>24003</v>
      </c>
      <c r="D61" s="52"/>
      <c r="E61" s="49" t="s">
        <v>314</v>
      </c>
      <c r="F61" s="29" t="s">
        <v>296</v>
      </c>
      <c r="G61" s="29">
        <v>1</v>
      </c>
      <c r="H61" s="154">
        <v>2000</v>
      </c>
      <c r="I61" s="174"/>
      <c r="J61" s="152">
        <f t="shared" ref="J61" si="23">(H61*I61)</f>
        <v>0</v>
      </c>
      <c r="K61" s="15"/>
    </row>
    <row r="62" spans="1:11" ht="16" customHeight="1" x14ac:dyDescent="0.35">
      <c r="A62" s="96"/>
      <c r="B62" s="56"/>
      <c r="C62" s="60"/>
      <c r="D62" s="53"/>
      <c r="E62" s="95"/>
      <c r="F62" s="53"/>
      <c r="G62" s="53"/>
      <c r="H62" s="155"/>
      <c r="I62" s="174"/>
      <c r="J62" s="153"/>
    </row>
    <row r="63" spans="1:11" ht="16" customHeight="1" thickBot="1" x14ac:dyDescent="0.35">
      <c r="A63" s="160"/>
      <c r="B63" s="160"/>
      <c r="C63" s="160"/>
      <c r="D63" s="160"/>
      <c r="E63" s="160"/>
      <c r="F63" s="59"/>
      <c r="G63" s="25"/>
      <c r="H63" s="79" t="s">
        <v>321</v>
      </c>
      <c r="I63" s="161"/>
      <c r="J63" s="161"/>
    </row>
    <row r="64" spans="1:11" s="14" customFormat="1" ht="117" customHeight="1" x14ac:dyDescent="0.35">
      <c r="A64" s="80" t="s">
        <v>450</v>
      </c>
      <c r="B64" s="12" t="s">
        <v>0</v>
      </c>
      <c r="C64" s="13" t="s">
        <v>295</v>
      </c>
      <c r="D64" s="13" t="s">
        <v>306</v>
      </c>
      <c r="E64" s="44" t="s">
        <v>313</v>
      </c>
      <c r="F64" s="23" t="s">
        <v>324</v>
      </c>
      <c r="G64" s="23" t="s">
        <v>347</v>
      </c>
      <c r="H64" s="23" t="s">
        <v>322</v>
      </c>
      <c r="I64" s="13" t="s">
        <v>528</v>
      </c>
      <c r="J64" s="23" t="s">
        <v>305</v>
      </c>
      <c r="K64" s="15"/>
    </row>
    <row r="65" spans="1:11" ht="25.5" customHeight="1" x14ac:dyDescent="0.35">
      <c r="A65" s="76" t="s">
        <v>42</v>
      </c>
      <c r="B65" s="1" t="s">
        <v>43</v>
      </c>
      <c r="C65" s="2" t="s">
        <v>44</v>
      </c>
      <c r="D65" s="52"/>
      <c r="E65" s="49" t="s">
        <v>314</v>
      </c>
      <c r="F65" s="29" t="s">
        <v>296</v>
      </c>
      <c r="G65" s="29">
        <v>1</v>
      </c>
      <c r="H65" s="154">
        <v>200</v>
      </c>
      <c r="I65" s="174"/>
      <c r="J65" s="152">
        <f t="shared" ref="J65" si="24">(H65*I65)</f>
        <v>0</v>
      </c>
    </row>
    <row r="66" spans="1:11" ht="16" customHeight="1" x14ac:dyDescent="0.35">
      <c r="A66" s="96"/>
      <c r="B66" s="56"/>
      <c r="C66" s="60"/>
      <c r="D66" s="72"/>
      <c r="E66" s="94"/>
      <c r="F66" s="53"/>
      <c r="G66" s="53"/>
      <c r="H66" s="155"/>
      <c r="I66" s="174"/>
      <c r="J66" s="153"/>
    </row>
    <row r="67" spans="1:11" ht="25" customHeight="1" x14ac:dyDescent="0.35">
      <c r="A67" s="76" t="s">
        <v>45</v>
      </c>
      <c r="B67" s="1" t="s">
        <v>43</v>
      </c>
      <c r="C67" s="2" t="s">
        <v>46</v>
      </c>
      <c r="D67" s="52"/>
      <c r="E67" s="49" t="s">
        <v>314</v>
      </c>
      <c r="F67" s="29" t="s">
        <v>296</v>
      </c>
      <c r="G67" s="29">
        <v>1</v>
      </c>
      <c r="H67" s="154">
        <v>40</v>
      </c>
      <c r="I67" s="174"/>
      <c r="J67" s="152">
        <f t="shared" ref="J67" si="25">(H67*I67)</f>
        <v>0</v>
      </c>
    </row>
    <row r="68" spans="1:11" s="14" customFormat="1" ht="16" customHeight="1" x14ac:dyDescent="0.35">
      <c r="A68" s="96"/>
      <c r="B68" s="56"/>
      <c r="C68" s="60"/>
      <c r="D68" s="72"/>
      <c r="E68" s="94"/>
      <c r="F68" s="53"/>
      <c r="G68" s="53"/>
      <c r="H68" s="155"/>
      <c r="I68" s="174"/>
      <c r="J68" s="153"/>
      <c r="K68" s="15"/>
    </row>
    <row r="69" spans="1:11" ht="25" customHeight="1" x14ac:dyDescent="0.35">
      <c r="A69" s="76" t="s">
        <v>282</v>
      </c>
      <c r="B69" s="57"/>
      <c r="C69" s="57"/>
      <c r="D69" s="52"/>
      <c r="E69" s="49" t="s">
        <v>314</v>
      </c>
      <c r="F69" s="29" t="s">
        <v>296</v>
      </c>
      <c r="G69" s="29">
        <v>1</v>
      </c>
      <c r="H69" s="154">
        <v>100</v>
      </c>
      <c r="I69" s="174"/>
      <c r="J69" s="152">
        <f t="shared" ref="J69" si="26">(H69*I69)</f>
        <v>0</v>
      </c>
    </row>
    <row r="70" spans="1:11" ht="12" customHeight="1" x14ac:dyDescent="0.35">
      <c r="A70" s="96"/>
      <c r="B70" s="56"/>
      <c r="C70" s="60"/>
      <c r="D70" s="72"/>
      <c r="E70" s="94"/>
      <c r="F70" s="53"/>
      <c r="G70" s="53"/>
      <c r="H70" s="155"/>
      <c r="I70" s="174"/>
      <c r="J70" s="153"/>
    </row>
    <row r="71" spans="1:11" ht="16" customHeight="1" x14ac:dyDescent="0.35">
      <c r="A71" s="63" t="s">
        <v>47</v>
      </c>
      <c r="B71" s="1" t="s">
        <v>41</v>
      </c>
      <c r="C71" s="2" t="s">
        <v>48</v>
      </c>
      <c r="D71" s="52"/>
      <c r="E71" s="49" t="s">
        <v>314</v>
      </c>
      <c r="F71" s="29" t="s">
        <v>296</v>
      </c>
      <c r="G71" s="29">
        <v>1</v>
      </c>
      <c r="H71" s="154">
        <v>900</v>
      </c>
      <c r="I71" s="174"/>
      <c r="J71" s="152">
        <f t="shared" ref="J71" si="27">(H71*I71)</f>
        <v>0</v>
      </c>
    </row>
    <row r="72" spans="1:11" s="14" customFormat="1" ht="18" customHeight="1" x14ac:dyDescent="0.35">
      <c r="A72" s="96"/>
      <c r="B72" s="56"/>
      <c r="C72" s="60"/>
      <c r="D72" s="72"/>
      <c r="E72" s="94"/>
      <c r="F72" s="53"/>
      <c r="G72" s="53"/>
      <c r="H72" s="155"/>
      <c r="I72" s="174"/>
      <c r="J72" s="153"/>
      <c r="K72" s="15"/>
    </row>
    <row r="73" spans="1:11" s="14" customFormat="1" ht="15" customHeight="1" x14ac:dyDescent="0.35">
      <c r="A73" s="98" t="s">
        <v>49</v>
      </c>
      <c r="B73" s="1" t="s">
        <v>50</v>
      </c>
      <c r="C73" s="2" t="s">
        <v>51</v>
      </c>
      <c r="D73" s="52"/>
      <c r="E73" s="49" t="s">
        <v>314</v>
      </c>
      <c r="F73" s="29" t="s">
        <v>296</v>
      </c>
      <c r="G73" s="29">
        <v>1</v>
      </c>
      <c r="H73" s="154">
        <v>5</v>
      </c>
      <c r="I73" s="174"/>
      <c r="J73" s="152">
        <f t="shared" ref="J73" si="28">(H73*I73)</f>
        <v>0</v>
      </c>
      <c r="K73" s="15"/>
    </row>
    <row r="74" spans="1:11" ht="15" customHeight="1" x14ac:dyDescent="0.35">
      <c r="A74" s="96"/>
      <c r="B74" s="56"/>
      <c r="C74" s="60"/>
      <c r="D74" s="72"/>
      <c r="E74" s="94"/>
      <c r="F74" s="53"/>
      <c r="G74" s="53"/>
      <c r="H74" s="155"/>
      <c r="I74" s="174"/>
      <c r="J74" s="153"/>
    </row>
    <row r="75" spans="1:11" s="14" customFormat="1" ht="15" customHeight="1" x14ac:dyDescent="0.35">
      <c r="A75" s="98" t="s">
        <v>52</v>
      </c>
      <c r="B75" s="1" t="s">
        <v>53</v>
      </c>
      <c r="C75" s="2" t="s">
        <v>54</v>
      </c>
      <c r="D75" s="52"/>
      <c r="E75" s="49" t="s">
        <v>314</v>
      </c>
      <c r="F75" s="29" t="s">
        <v>296</v>
      </c>
      <c r="G75" s="29">
        <v>1</v>
      </c>
      <c r="H75" s="154">
        <v>5</v>
      </c>
      <c r="I75" s="174"/>
      <c r="J75" s="152">
        <f t="shared" ref="J75" si="29">(H75*I75)</f>
        <v>0</v>
      </c>
      <c r="K75" s="15"/>
    </row>
    <row r="76" spans="1:11" ht="16" customHeight="1" x14ac:dyDescent="0.35">
      <c r="A76" s="96"/>
      <c r="B76" s="56"/>
      <c r="C76" s="60"/>
      <c r="D76" s="72"/>
      <c r="E76" s="94"/>
      <c r="F76" s="53"/>
      <c r="G76" s="53"/>
      <c r="H76" s="155"/>
      <c r="I76" s="174"/>
      <c r="J76" s="153"/>
    </row>
    <row r="77" spans="1:11" s="14" customFormat="1" ht="15" customHeight="1" x14ac:dyDescent="0.35">
      <c r="A77" s="98" t="s">
        <v>55</v>
      </c>
      <c r="B77" s="1" t="s">
        <v>56</v>
      </c>
      <c r="C77" s="2">
        <v>297</v>
      </c>
      <c r="D77" s="52"/>
      <c r="E77" s="49" t="s">
        <v>314</v>
      </c>
      <c r="F77" s="29" t="s">
        <v>296</v>
      </c>
      <c r="G77" s="29">
        <v>1</v>
      </c>
      <c r="H77" s="154">
        <v>5</v>
      </c>
      <c r="I77" s="174"/>
      <c r="J77" s="152">
        <f t="shared" ref="J77" si="30">(H77*I77)</f>
        <v>0</v>
      </c>
      <c r="K77" s="15"/>
    </row>
    <row r="78" spans="1:11" ht="16" customHeight="1" x14ac:dyDescent="0.35">
      <c r="A78" s="96"/>
      <c r="B78" s="56"/>
      <c r="C78" s="60"/>
      <c r="D78" s="72"/>
      <c r="E78" s="94"/>
      <c r="F78" s="53"/>
      <c r="G78" s="53"/>
      <c r="H78" s="155"/>
      <c r="I78" s="174"/>
      <c r="J78" s="153"/>
    </row>
    <row r="79" spans="1:11" s="14" customFormat="1" ht="16" customHeight="1" x14ac:dyDescent="0.35">
      <c r="A79" s="98" t="s">
        <v>57</v>
      </c>
      <c r="B79" s="1" t="s">
        <v>58</v>
      </c>
      <c r="C79" s="2">
        <v>8888264986</v>
      </c>
      <c r="D79" s="52"/>
      <c r="E79" s="49" t="s">
        <v>314</v>
      </c>
      <c r="F79" s="29" t="s">
        <v>296</v>
      </c>
      <c r="G79" s="29">
        <v>1</v>
      </c>
      <c r="H79" s="154">
        <v>100</v>
      </c>
      <c r="I79" s="174"/>
      <c r="J79" s="152">
        <f t="shared" ref="J79" si="31">(H79*I79)</f>
        <v>0</v>
      </c>
      <c r="K79" s="15"/>
    </row>
    <row r="80" spans="1:11" ht="16" customHeight="1" x14ac:dyDescent="0.35">
      <c r="A80" s="96"/>
      <c r="B80" s="56"/>
      <c r="C80" s="60"/>
      <c r="D80" s="72"/>
      <c r="E80" s="94"/>
      <c r="F80" s="53"/>
      <c r="G80" s="53"/>
      <c r="H80" s="155"/>
      <c r="I80" s="174"/>
      <c r="J80" s="153"/>
    </row>
    <row r="81" spans="1:11" s="14" customFormat="1" ht="15" customHeight="1" x14ac:dyDescent="0.35">
      <c r="A81" s="99" t="s">
        <v>187</v>
      </c>
      <c r="B81" s="58"/>
      <c r="C81" s="61"/>
      <c r="D81" s="52"/>
      <c r="E81" s="49" t="s">
        <v>314</v>
      </c>
      <c r="F81" s="29" t="s">
        <v>296</v>
      </c>
      <c r="G81" s="29">
        <v>1</v>
      </c>
      <c r="H81" s="154">
        <v>10</v>
      </c>
      <c r="I81" s="174"/>
      <c r="J81" s="152">
        <f t="shared" ref="J81" si="32">(H81*I81)</f>
        <v>0</v>
      </c>
      <c r="K81" s="15"/>
    </row>
    <row r="82" spans="1:11" ht="16" customHeight="1" x14ac:dyDescent="0.35">
      <c r="A82" s="96"/>
      <c r="B82" s="56"/>
      <c r="C82" s="60"/>
      <c r="D82" s="72"/>
      <c r="E82" s="94"/>
      <c r="F82" s="53"/>
      <c r="G82" s="53"/>
      <c r="H82" s="155"/>
      <c r="I82" s="174"/>
      <c r="J82" s="153"/>
    </row>
    <row r="83" spans="1:11" s="14" customFormat="1" ht="16" customHeight="1" x14ac:dyDescent="0.35">
      <c r="A83" s="98" t="s">
        <v>188</v>
      </c>
      <c r="B83" s="54"/>
      <c r="C83" s="58"/>
      <c r="D83" s="52"/>
      <c r="E83" s="49" t="s">
        <v>314</v>
      </c>
      <c r="F83" s="29" t="s">
        <v>296</v>
      </c>
      <c r="G83" s="29">
        <v>1</v>
      </c>
      <c r="H83" s="154">
        <v>10</v>
      </c>
      <c r="I83" s="174"/>
      <c r="J83" s="152">
        <f t="shared" ref="J83" si="33">(H83*I83)</f>
        <v>0</v>
      </c>
      <c r="K83" s="15"/>
    </row>
    <row r="84" spans="1:11" ht="16" customHeight="1" x14ac:dyDescent="0.35">
      <c r="A84" s="96"/>
      <c r="B84" s="56"/>
      <c r="C84" s="60"/>
      <c r="D84" s="53"/>
      <c r="E84" s="95"/>
      <c r="F84" s="53"/>
      <c r="G84" s="53"/>
      <c r="H84" s="155"/>
      <c r="I84" s="174"/>
      <c r="J84" s="153"/>
    </row>
    <row r="85" spans="1:11" s="14" customFormat="1" ht="18" customHeight="1" thickBot="1" x14ac:dyDescent="0.35">
      <c r="A85" s="160"/>
      <c r="B85" s="160"/>
      <c r="C85" s="160"/>
      <c r="D85" s="160"/>
      <c r="E85" s="160"/>
      <c r="F85" s="59"/>
      <c r="G85" s="25"/>
      <c r="H85" s="79" t="s">
        <v>321</v>
      </c>
      <c r="I85" s="161"/>
      <c r="J85" s="161"/>
      <c r="K85" s="15"/>
    </row>
    <row r="86" spans="1:11" ht="117" customHeight="1" x14ac:dyDescent="0.35">
      <c r="A86" s="80" t="s">
        <v>450</v>
      </c>
      <c r="B86" s="12" t="s">
        <v>0</v>
      </c>
      <c r="C86" s="13" t="s">
        <v>295</v>
      </c>
      <c r="D86" s="13" t="s">
        <v>306</v>
      </c>
      <c r="E86" s="44" t="s">
        <v>313</v>
      </c>
      <c r="F86" s="23" t="s">
        <v>324</v>
      </c>
      <c r="G86" s="23" t="s">
        <v>347</v>
      </c>
      <c r="H86" s="23" t="s">
        <v>322</v>
      </c>
      <c r="I86" s="13" t="s">
        <v>528</v>
      </c>
      <c r="J86" s="23" t="s">
        <v>305</v>
      </c>
    </row>
    <row r="87" spans="1:11" s="14" customFormat="1" ht="25" customHeight="1" x14ac:dyDescent="0.35">
      <c r="A87" s="63" t="s">
        <v>59</v>
      </c>
      <c r="B87" s="1" t="s">
        <v>60</v>
      </c>
      <c r="C87" s="2" t="s">
        <v>61</v>
      </c>
      <c r="D87" s="52"/>
      <c r="E87" s="49" t="s">
        <v>314</v>
      </c>
      <c r="F87" s="29" t="s">
        <v>296</v>
      </c>
      <c r="G87" s="29">
        <v>1</v>
      </c>
      <c r="H87" s="154">
        <v>20</v>
      </c>
      <c r="I87" s="174"/>
      <c r="J87" s="152">
        <f t="shared" ref="J87" si="34">(H87*I87)</f>
        <v>0</v>
      </c>
      <c r="K87" s="15"/>
    </row>
    <row r="88" spans="1:11" ht="16" customHeight="1" x14ac:dyDescent="0.35">
      <c r="A88" s="96"/>
      <c r="B88" s="56"/>
      <c r="C88" s="60"/>
      <c r="D88" s="72"/>
      <c r="E88" s="94"/>
      <c r="F88" s="53"/>
      <c r="G88" s="53"/>
      <c r="H88" s="155"/>
      <c r="I88" s="174"/>
      <c r="J88" s="153"/>
    </row>
    <row r="89" spans="1:11" s="14" customFormat="1" ht="25" customHeight="1" x14ac:dyDescent="0.35">
      <c r="A89" s="63" t="s">
        <v>62</v>
      </c>
      <c r="B89" s="1" t="s">
        <v>63</v>
      </c>
      <c r="C89" s="2" t="s">
        <v>64</v>
      </c>
      <c r="D89" s="52"/>
      <c r="E89" s="49" t="s">
        <v>314</v>
      </c>
      <c r="F89" s="29" t="s">
        <v>296</v>
      </c>
      <c r="G89" s="29">
        <v>1</v>
      </c>
      <c r="H89" s="154">
        <v>90</v>
      </c>
      <c r="I89" s="174"/>
      <c r="J89" s="152">
        <f t="shared" ref="J89" si="35">(H89*I89)</f>
        <v>0</v>
      </c>
      <c r="K89" s="15"/>
    </row>
    <row r="90" spans="1:11" ht="16" customHeight="1" x14ac:dyDescent="0.35">
      <c r="A90" s="96"/>
      <c r="B90" s="56"/>
      <c r="C90" s="60"/>
      <c r="D90" s="72"/>
      <c r="E90" s="94"/>
      <c r="F90" s="53"/>
      <c r="G90" s="53"/>
      <c r="H90" s="155"/>
      <c r="I90" s="174"/>
      <c r="J90" s="153"/>
    </row>
    <row r="91" spans="1:11" ht="25" customHeight="1" x14ac:dyDescent="0.35">
      <c r="A91" s="63" t="s">
        <v>65</v>
      </c>
      <c r="B91" s="1" t="s">
        <v>43</v>
      </c>
      <c r="C91" s="2" t="s">
        <v>66</v>
      </c>
      <c r="D91" s="52"/>
      <c r="E91" s="49" t="s">
        <v>314</v>
      </c>
      <c r="F91" s="29" t="s">
        <v>296</v>
      </c>
      <c r="G91" s="29">
        <v>1</v>
      </c>
      <c r="H91" s="154">
        <v>200</v>
      </c>
      <c r="I91" s="174"/>
      <c r="J91" s="152">
        <f t="shared" ref="J91" si="36">(H91*I91)</f>
        <v>0</v>
      </c>
    </row>
    <row r="92" spans="1:11" ht="16" customHeight="1" x14ac:dyDescent="0.35">
      <c r="A92" s="96"/>
      <c r="B92" s="56"/>
      <c r="C92" s="60"/>
      <c r="D92" s="72"/>
      <c r="E92" s="94"/>
      <c r="F92" s="53"/>
      <c r="G92" s="53"/>
      <c r="H92" s="155"/>
      <c r="I92" s="174"/>
      <c r="J92" s="153"/>
    </row>
    <row r="93" spans="1:11" s="14" customFormat="1" ht="25" customHeight="1" x14ac:dyDescent="0.35">
      <c r="A93" s="63" t="s">
        <v>67</v>
      </c>
      <c r="B93" s="1" t="s">
        <v>43</v>
      </c>
      <c r="C93" s="2" t="s">
        <v>68</v>
      </c>
      <c r="D93" s="52"/>
      <c r="E93" s="49" t="s">
        <v>314</v>
      </c>
      <c r="F93" s="29" t="s">
        <v>296</v>
      </c>
      <c r="G93" s="29">
        <v>1</v>
      </c>
      <c r="H93" s="154">
        <v>10</v>
      </c>
      <c r="I93" s="174"/>
      <c r="J93" s="152">
        <f t="shared" ref="J93" si="37">(H93*I93)</f>
        <v>0</v>
      </c>
      <c r="K93" s="15"/>
    </row>
    <row r="94" spans="1:11" ht="16" customHeight="1" x14ac:dyDescent="0.35">
      <c r="A94" s="96"/>
      <c r="B94" s="56"/>
      <c r="C94" s="60"/>
      <c r="D94" s="72"/>
      <c r="E94" s="94"/>
      <c r="F94" s="53"/>
      <c r="G94" s="53"/>
      <c r="H94" s="155"/>
      <c r="I94" s="174"/>
      <c r="J94" s="153"/>
    </row>
    <row r="95" spans="1:11" s="14" customFormat="1" ht="25" customHeight="1" x14ac:dyDescent="0.35">
      <c r="A95" s="63" t="s">
        <v>69</v>
      </c>
      <c r="B95" s="1" t="s">
        <v>43</v>
      </c>
      <c r="C95" s="2" t="s">
        <v>70</v>
      </c>
      <c r="D95" s="52"/>
      <c r="E95" s="49" t="s">
        <v>314</v>
      </c>
      <c r="F95" s="29" t="s">
        <v>296</v>
      </c>
      <c r="G95" s="29">
        <v>1</v>
      </c>
      <c r="H95" s="154">
        <v>20</v>
      </c>
      <c r="I95" s="174"/>
      <c r="J95" s="152">
        <f t="shared" ref="J95" si="38">(H95*I95)</f>
        <v>0</v>
      </c>
      <c r="K95" s="15"/>
    </row>
    <row r="96" spans="1:11" ht="16" customHeight="1" x14ac:dyDescent="0.35">
      <c r="A96" s="96"/>
      <c r="B96" s="56"/>
      <c r="C96" s="60"/>
      <c r="D96" s="72"/>
      <c r="E96" s="94"/>
      <c r="F96" s="53"/>
      <c r="G96" s="53"/>
      <c r="H96" s="155"/>
      <c r="I96" s="174"/>
      <c r="J96" s="153"/>
    </row>
    <row r="97" spans="1:11" s="14" customFormat="1" ht="25" customHeight="1" x14ac:dyDescent="0.35">
      <c r="A97" s="63" t="s">
        <v>71</v>
      </c>
      <c r="B97" s="1" t="s">
        <v>43</v>
      </c>
      <c r="C97" s="2" t="s">
        <v>72</v>
      </c>
      <c r="D97" s="52"/>
      <c r="E97" s="49" t="s">
        <v>314</v>
      </c>
      <c r="F97" s="29" t="s">
        <v>296</v>
      </c>
      <c r="G97" s="29">
        <v>1</v>
      </c>
      <c r="H97" s="154">
        <v>30</v>
      </c>
      <c r="I97" s="174"/>
      <c r="J97" s="152">
        <f t="shared" ref="J97" si="39">(H97*I97)</f>
        <v>0</v>
      </c>
      <c r="K97" s="15"/>
    </row>
    <row r="98" spans="1:11" ht="16" customHeight="1" x14ac:dyDescent="0.35">
      <c r="A98" s="96"/>
      <c r="B98" s="56"/>
      <c r="C98" s="60"/>
      <c r="D98" s="72"/>
      <c r="E98" s="94"/>
      <c r="F98" s="53"/>
      <c r="G98" s="53"/>
      <c r="H98" s="155"/>
      <c r="I98" s="174"/>
      <c r="J98" s="153"/>
    </row>
    <row r="99" spans="1:11" s="14" customFormat="1" ht="25.5" customHeight="1" x14ac:dyDescent="0.35">
      <c r="A99" s="63" t="s">
        <v>73</v>
      </c>
      <c r="B99" s="1" t="s">
        <v>43</v>
      </c>
      <c r="C99" s="2" t="s">
        <v>74</v>
      </c>
      <c r="D99" s="52"/>
      <c r="E99" s="49" t="s">
        <v>314</v>
      </c>
      <c r="F99" s="29" t="s">
        <v>296</v>
      </c>
      <c r="G99" s="29">
        <v>1</v>
      </c>
      <c r="H99" s="154">
        <v>80</v>
      </c>
      <c r="I99" s="174"/>
      <c r="J99" s="152">
        <f t="shared" ref="J99" si="40">(H99*I99)</f>
        <v>0</v>
      </c>
      <c r="K99" s="15"/>
    </row>
    <row r="100" spans="1:11" s="35" customFormat="1" ht="16" customHeight="1" x14ac:dyDescent="0.35">
      <c r="A100" s="96"/>
      <c r="B100" s="56"/>
      <c r="C100" s="60"/>
      <c r="D100" s="72"/>
      <c r="E100" s="94"/>
      <c r="F100" s="53"/>
      <c r="G100" s="53"/>
      <c r="H100" s="155"/>
      <c r="I100" s="174"/>
      <c r="J100" s="153"/>
      <c r="K100" s="37"/>
    </row>
    <row r="101" spans="1:11" s="35" customFormat="1" ht="27" customHeight="1" x14ac:dyDescent="0.35">
      <c r="A101" s="63" t="s">
        <v>75</v>
      </c>
      <c r="B101" s="1" t="s">
        <v>43</v>
      </c>
      <c r="C101" s="2" t="s">
        <v>76</v>
      </c>
      <c r="D101" s="52"/>
      <c r="E101" s="49" t="s">
        <v>314</v>
      </c>
      <c r="F101" s="29" t="s">
        <v>296</v>
      </c>
      <c r="G101" s="29">
        <v>1</v>
      </c>
      <c r="H101" s="154">
        <v>80</v>
      </c>
      <c r="I101" s="174"/>
      <c r="J101" s="152">
        <f t="shared" ref="J101" si="41">(H101*I101)</f>
        <v>0</v>
      </c>
      <c r="K101" s="37"/>
    </row>
    <row r="102" spans="1:11" s="35" customFormat="1" ht="16" customHeight="1" x14ac:dyDescent="0.35">
      <c r="A102" s="96"/>
      <c r="B102" s="56"/>
      <c r="C102" s="60"/>
      <c r="D102" s="72"/>
      <c r="E102" s="94"/>
      <c r="F102" s="53"/>
      <c r="G102" s="53"/>
      <c r="H102" s="155"/>
      <c r="I102" s="174"/>
      <c r="J102" s="153"/>
      <c r="K102" s="37"/>
    </row>
    <row r="103" spans="1:11" s="35" customFormat="1" ht="40.5" customHeight="1" x14ac:dyDescent="0.35">
      <c r="A103" s="63" t="s">
        <v>277</v>
      </c>
      <c r="B103" s="1" t="s">
        <v>43</v>
      </c>
      <c r="C103" s="2" t="s">
        <v>278</v>
      </c>
      <c r="D103" s="52"/>
      <c r="E103" s="49" t="s">
        <v>314</v>
      </c>
      <c r="F103" s="29" t="s">
        <v>296</v>
      </c>
      <c r="G103" s="29">
        <v>1</v>
      </c>
      <c r="H103" s="154">
        <v>20</v>
      </c>
      <c r="I103" s="174"/>
      <c r="J103" s="152">
        <f t="shared" ref="J103" si="42">(H103*I103)</f>
        <v>0</v>
      </c>
      <c r="K103" s="37"/>
    </row>
    <row r="104" spans="1:11" s="35" customFormat="1" ht="14.25" customHeight="1" x14ac:dyDescent="0.35">
      <c r="A104" s="96"/>
      <c r="B104" s="56"/>
      <c r="C104" s="60"/>
      <c r="D104" s="53"/>
      <c r="E104" s="95"/>
      <c r="F104" s="53"/>
      <c r="G104" s="53"/>
      <c r="H104" s="155"/>
      <c r="I104" s="174"/>
      <c r="J104" s="153"/>
      <c r="K104" s="37"/>
    </row>
    <row r="105" spans="1:11" s="14" customFormat="1" ht="18" customHeight="1" thickBot="1" x14ac:dyDescent="0.35">
      <c r="A105" s="160"/>
      <c r="B105" s="160"/>
      <c r="C105" s="160"/>
      <c r="D105" s="160"/>
      <c r="E105" s="160"/>
      <c r="F105" s="59"/>
      <c r="G105" s="25"/>
      <c r="H105" s="79" t="s">
        <v>321</v>
      </c>
      <c r="I105" s="161"/>
      <c r="J105" s="161"/>
      <c r="K105" s="15"/>
    </row>
    <row r="106" spans="1:11" ht="117" customHeight="1" x14ac:dyDescent="0.35">
      <c r="A106" s="80" t="s">
        <v>450</v>
      </c>
      <c r="B106" s="12" t="s">
        <v>0</v>
      </c>
      <c r="C106" s="13" t="s">
        <v>295</v>
      </c>
      <c r="D106" s="13" t="s">
        <v>306</v>
      </c>
      <c r="E106" s="50" t="s">
        <v>313</v>
      </c>
      <c r="F106" s="23" t="s">
        <v>324</v>
      </c>
      <c r="G106" s="23" t="s">
        <v>347</v>
      </c>
      <c r="H106" s="23" t="s">
        <v>322</v>
      </c>
      <c r="I106" s="13" t="s">
        <v>528</v>
      </c>
      <c r="J106" s="23" t="s">
        <v>305</v>
      </c>
    </row>
    <row r="107" spans="1:11" s="35" customFormat="1" ht="27" customHeight="1" x14ac:dyDescent="0.35">
      <c r="A107" s="63" t="s">
        <v>178</v>
      </c>
      <c r="B107" s="9"/>
      <c r="C107" s="9"/>
      <c r="D107" s="52"/>
      <c r="E107" s="49" t="s">
        <v>314</v>
      </c>
      <c r="F107" s="29" t="s">
        <v>296</v>
      </c>
      <c r="G107" s="29">
        <v>1</v>
      </c>
      <c r="H107" s="154">
        <v>100</v>
      </c>
      <c r="I107" s="174"/>
      <c r="J107" s="152">
        <f t="shared" ref="J107" si="43">(H107*I107)</f>
        <v>0</v>
      </c>
      <c r="K107" s="37"/>
    </row>
    <row r="108" spans="1:11" s="35" customFormat="1" ht="16" customHeight="1" x14ac:dyDescent="0.35">
      <c r="A108" s="96"/>
      <c r="B108" s="56"/>
      <c r="C108" s="60"/>
      <c r="D108" s="72"/>
      <c r="E108" s="94"/>
      <c r="F108" s="53"/>
      <c r="G108" s="53"/>
      <c r="H108" s="155"/>
      <c r="I108" s="174"/>
      <c r="J108" s="153"/>
      <c r="K108" s="34"/>
    </row>
    <row r="109" spans="1:11" s="35" customFormat="1" ht="16" customHeight="1" x14ac:dyDescent="0.35">
      <c r="A109" s="100" t="s">
        <v>189</v>
      </c>
      <c r="B109" s="9" t="s">
        <v>609</v>
      </c>
      <c r="C109" s="62" t="s">
        <v>610</v>
      </c>
      <c r="D109" s="52"/>
      <c r="E109" s="49" t="s">
        <v>314</v>
      </c>
      <c r="F109" s="29" t="s">
        <v>296</v>
      </c>
      <c r="G109" s="29">
        <v>1</v>
      </c>
      <c r="H109" s="154">
        <v>200</v>
      </c>
      <c r="I109" s="174"/>
      <c r="J109" s="152">
        <f t="shared" ref="J109" si="44">(H109*I109)</f>
        <v>0</v>
      </c>
      <c r="K109" s="34"/>
    </row>
    <row r="110" spans="1:11" s="35" customFormat="1" ht="16" customHeight="1" x14ac:dyDescent="0.35">
      <c r="A110" s="96"/>
      <c r="B110" s="56"/>
      <c r="C110" s="60"/>
      <c r="D110" s="72"/>
      <c r="E110" s="94"/>
      <c r="F110" s="53"/>
      <c r="G110" s="53"/>
      <c r="H110" s="155"/>
      <c r="I110" s="174"/>
      <c r="J110" s="153"/>
      <c r="K110" s="34"/>
    </row>
    <row r="111" spans="1:11" s="35" customFormat="1" ht="25.5" customHeight="1" x14ac:dyDescent="0.35">
      <c r="A111" s="96" t="s">
        <v>353</v>
      </c>
      <c r="B111" s="56"/>
      <c r="C111" s="60"/>
      <c r="D111" s="52"/>
      <c r="E111" s="49" t="s">
        <v>314</v>
      </c>
      <c r="F111" s="3" t="s">
        <v>296</v>
      </c>
      <c r="G111" s="3">
        <v>1</v>
      </c>
      <c r="H111" s="154">
        <v>150</v>
      </c>
      <c r="I111" s="174"/>
      <c r="J111" s="152">
        <f t="shared" ref="J111" si="45">(H111*I111)</f>
        <v>0</v>
      </c>
      <c r="K111" s="37"/>
    </row>
    <row r="112" spans="1:11" s="35" customFormat="1" ht="16" customHeight="1" x14ac:dyDescent="0.35">
      <c r="A112" s="96"/>
      <c r="B112" s="56"/>
      <c r="C112" s="60"/>
      <c r="D112" s="72"/>
      <c r="E112" s="94"/>
      <c r="F112" s="53"/>
      <c r="G112" s="53"/>
      <c r="H112" s="155"/>
      <c r="I112" s="174"/>
      <c r="J112" s="153"/>
      <c r="K112" s="34"/>
    </row>
    <row r="113" spans="1:11" s="17" customFormat="1" ht="15.75" customHeight="1" x14ac:dyDescent="0.35">
      <c r="A113" s="101" t="s">
        <v>390</v>
      </c>
      <c r="B113" s="56" t="s">
        <v>531</v>
      </c>
      <c r="C113" s="129" t="s">
        <v>532</v>
      </c>
      <c r="D113" s="52"/>
      <c r="E113" s="49" t="s">
        <v>314</v>
      </c>
      <c r="F113" s="3" t="s">
        <v>296</v>
      </c>
      <c r="G113" s="3">
        <v>1</v>
      </c>
      <c r="H113" s="154">
        <v>300</v>
      </c>
      <c r="I113" s="174"/>
      <c r="J113" s="152">
        <f t="shared" ref="J113" si="46">(H113*I113)</f>
        <v>0</v>
      </c>
    </row>
    <row r="114" spans="1:11" s="35" customFormat="1" ht="16" customHeight="1" x14ac:dyDescent="0.35">
      <c r="A114" s="96"/>
      <c r="B114" s="56"/>
      <c r="C114" s="60"/>
      <c r="D114" s="72"/>
      <c r="E114" s="94"/>
      <c r="F114" s="53"/>
      <c r="G114" s="53"/>
      <c r="H114" s="155"/>
      <c r="I114" s="174"/>
      <c r="J114" s="153"/>
      <c r="K114" s="34"/>
    </row>
    <row r="115" spans="1:11" s="35" customFormat="1" ht="25.5" customHeight="1" x14ac:dyDescent="0.35">
      <c r="A115" s="136" t="s">
        <v>529</v>
      </c>
      <c r="B115" s="137"/>
      <c r="C115" s="138"/>
      <c r="D115" s="127"/>
      <c r="E115" s="126" t="s">
        <v>314</v>
      </c>
      <c r="F115" s="130" t="s">
        <v>296</v>
      </c>
      <c r="G115" s="130">
        <v>1</v>
      </c>
      <c r="H115" s="189">
        <v>150</v>
      </c>
      <c r="I115" s="177"/>
      <c r="J115" s="152"/>
      <c r="K115" s="37"/>
    </row>
    <row r="116" spans="1:11" s="35" customFormat="1" ht="16" customHeight="1" x14ac:dyDescent="0.35">
      <c r="A116" s="136" t="s">
        <v>530</v>
      </c>
      <c r="B116" s="137"/>
      <c r="C116" s="138"/>
      <c r="D116" s="128"/>
      <c r="E116" s="139"/>
      <c r="F116" s="128"/>
      <c r="G116" s="128"/>
      <c r="H116" s="190"/>
      <c r="I116" s="177"/>
      <c r="J116" s="153"/>
      <c r="K116" s="34"/>
    </row>
    <row r="117" spans="1:11" s="17" customFormat="1" ht="66.75" customHeight="1" x14ac:dyDescent="0.35">
      <c r="A117" s="96" t="s">
        <v>433</v>
      </c>
      <c r="B117" s="56" t="s">
        <v>434</v>
      </c>
      <c r="C117" s="60">
        <v>1364</v>
      </c>
      <c r="D117" s="112"/>
      <c r="E117" s="67" t="s">
        <v>314</v>
      </c>
      <c r="F117" s="29" t="s">
        <v>296</v>
      </c>
      <c r="G117" s="29">
        <v>1</v>
      </c>
      <c r="H117" s="154">
        <v>50</v>
      </c>
      <c r="I117" s="158"/>
      <c r="J117" s="152">
        <f>(H117*I117)</f>
        <v>0</v>
      </c>
      <c r="K117" s="41"/>
    </row>
    <row r="118" spans="1:11" s="35" customFormat="1" ht="16" customHeight="1" x14ac:dyDescent="0.35">
      <c r="A118" s="96"/>
      <c r="B118" s="56"/>
      <c r="C118" s="60"/>
      <c r="D118" s="72"/>
      <c r="E118" s="73"/>
      <c r="F118" s="113"/>
      <c r="G118" s="113"/>
      <c r="H118" s="155"/>
      <c r="I118" s="159"/>
      <c r="J118" s="153"/>
      <c r="K118" s="34"/>
    </row>
    <row r="119" spans="1:11" ht="15" customHeight="1" x14ac:dyDescent="0.35">
      <c r="A119" s="63" t="s">
        <v>12</v>
      </c>
      <c r="B119" s="1" t="s">
        <v>13</v>
      </c>
      <c r="C119" s="2" t="s">
        <v>14</v>
      </c>
      <c r="D119" s="112"/>
      <c r="E119" s="67" t="s">
        <v>314</v>
      </c>
      <c r="F119" s="29" t="s">
        <v>296</v>
      </c>
      <c r="G119" s="29">
        <v>1</v>
      </c>
      <c r="H119" s="154">
        <v>450</v>
      </c>
      <c r="I119" s="187"/>
      <c r="J119" s="152">
        <f>(H119*I119)</f>
        <v>0</v>
      </c>
    </row>
    <row r="120" spans="1:11" s="35" customFormat="1" ht="16" customHeight="1" x14ac:dyDescent="0.35">
      <c r="A120" s="96"/>
      <c r="B120" s="56"/>
      <c r="C120" s="60"/>
      <c r="D120" s="72"/>
      <c r="E120" s="73"/>
      <c r="F120" s="113"/>
      <c r="G120" s="113"/>
      <c r="H120" s="155"/>
      <c r="I120" s="188"/>
      <c r="J120" s="153"/>
      <c r="K120" s="34"/>
    </row>
    <row r="121" spans="1:11" ht="15" customHeight="1" x14ac:dyDescent="0.35">
      <c r="A121" s="63" t="s">
        <v>15</v>
      </c>
      <c r="B121" s="1" t="s">
        <v>13</v>
      </c>
      <c r="C121" s="2" t="s">
        <v>16</v>
      </c>
      <c r="D121" s="112"/>
      <c r="E121" s="67" t="s">
        <v>314</v>
      </c>
      <c r="F121" s="29" t="s">
        <v>296</v>
      </c>
      <c r="G121" s="29">
        <v>1</v>
      </c>
      <c r="H121" s="154">
        <v>40</v>
      </c>
      <c r="I121" s="187"/>
      <c r="J121" s="152">
        <f>(H121*I121)</f>
        <v>0</v>
      </c>
    </row>
    <row r="122" spans="1:11" s="35" customFormat="1" ht="16" customHeight="1" x14ac:dyDescent="0.35">
      <c r="A122" s="96"/>
      <c r="B122" s="56"/>
      <c r="C122" s="60"/>
      <c r="D122" s="72"/>
      <c r="E122" s="73"/>
      <c r="F122" s="113"/>
      <c r="G122" s="113"/>
      <c r="H122" s="155"/>
      <c r="I122" s="188"/>
      <c r="J122" s="153"/>
      <c r="K122" s="34"/>
    </row>
    <row r="123" spans="1:11" s="35" customFormat="1" ht="42.75" customHeight="1" x14ac:dyDescent="0.35">
      <c r="A123" s="63" t="s">
        <v>405</v>
      </c>
      <c r="B123" s="1" t="s">
        <v>406</v>
      </c>
      <c r="C123" s="2"/>
      <c r="D123" s="112"/>
      <c r="E123" s="67" t="s">
        <v>314</v>
      </c>
      <c r="F123" s="29" t="s">
        <v>296</v>
      </c>
      <c r="G123" s="29">
        <v>1</v>
      </c>
      <c r="H123" s="154">
        <v>20</v>
      </c>
      <c r="I123" s="158"/>
      <c r="J123" s="152">
        <f t="shared" ref="J123:J133" si="47">(H123*I123)</f>
        <v>0</v>
      </c>
      <c r="K123" s="37"/>
    </row>
    <row r="124" spans="1:11" s="35" customFormat="1" ht="16" customHeight="1" x14ac:dyDescent="0.35">
      <c r="A124" s="96"/>
      <c r="B124" s="56"/>
      <c r="C124" s="60"/>
      <c r="D124" s="72"/>
      <c r="E124" s="73"/>
      <c r="F124" s="113"/>
      <c r="G124" s="113"/>
      <c r="H124" s="155"/>
      <c r="I124" s="159"/>
      <c r="J124" s="153"/>
      <c r="K124" s="34"/>
    </row>
    <row r="125" spans="1:11" ht="41.25" customHeight="1" x14ac:dyDescent="0.35">
      <c r="A125" s="63" t="s">
        <v>407</v>
      </c>
      <c r="B125" s="1" t="s">
        <v>406</v>
      </c>
      <c r="C125" s="2"/>
      <c r="D125" s="112"/>
      <c r="E125" s="67" t="s">
        <v>314</v>
      </c>
      <c r="F125" s="29" t="s">
        <v>296</v>
      </c>
      <c r="G125" s="29">
        <v>1</v>
      </c>
      <c r="H125" s="154">
        <v>50</v>
      </c>
      <c r="I125" s="158"/>
      <c r="J125" s="152">
        <f t="shared" si="47"/>
        <v>0</v>
      </c>
      <c r="K125" s="37"/>
    </row>
    <row r="126" spans="1:11" s="35" customFormat="1" ht="16" customHeight="1" x14ac:dyDescent="0.35">
      <c r="A126" s="96"/>
      <c r="B126" s="56"/>
      <c r="C126" s="60"/>
      <c r="D126" s="72"/>
      <c r="E126" s="73"/>
      <c r="F126" s="113"/>
      <c r="G126" s="113"/>
      <c r="H126" s="155"/>
      <c r="I126" s="159"/>
      <c r="J126" s="153"/>
      <c r="K126" s="34"/>
    </row>
    <row r="127" spans="1:11" ht="40" customHeight="1" x14ac:dyDescent="0.35">
      <c r="A127" s="63" t="s">
        <v>408</v>
      </c>
      <c r="B127" s="1" t="s">
        <v>406</v>
      </c>
      <c r="C127" s="2"/>
      <c r="D127" s="112"/>
      <c r="E127" s="67" t="s">
        <v>314</v>
      </c>
      <c r="F127" s="29" t="s">
        <v>296</v>
      </c>
      <c r="G127" s="29">
        <v>1</v>
      </c>
      <c r="H127" s="154">
        <v>250</v>
      </c>
      <c r="I127" s="158"/>
      <c r="J127" s="152">
        <f t="shared" si="47"/>
        <v>0</v>
      </c>
      <c r="K127" s="37"/>
    </row>
    <row r="128" spans="1:11" s="35" customFormat="1" ht="16" customHeight="1" x14ac:dyDescent="0.35">
      <c r="A128" s="96"/>
      <c r="B128" s="56"/>
      <c r="C128" s="60"/>
      <c r="D128" s="113"/>
      <c r="E128" s="68"/>
      <c r="F128" s="113"/>
      <c r="G128" s="113"/>
      <c r="H128" s="155"/>
      <c r="I128" s="159"/>
      <c r="J128" s="153"/>
      <c r="K128" s="34"/>
    </row>
    <row r="129" spans="1:11" s="14" customFormat="1" ht="18" customHeight="1" thickBot="1" x14ac:dyDescent="0.35">
      <c r="A129" s="160"/>
      <c r="B129" s="160"/>
      <c r="C129" s="160"/>
      <c r="D129" s="160"/>
      <c r="E129" s="160"/>
      <c r="F129" s="59"/>
      <c r="G129" s="25"/>
      <c r="H129" s="79" t="s">
        <v>321</v>
      </c>
      <c r="I129" s="161"/>
      <c r="J129" s="161"/>
      <c r="K129" s="15"/>
    </row>
    <row r="130" spans="1:11" ht="117" customHeight="1" x14ac:dyDescent="0.35">
      <c r="A130" s="80" t="s">
        <v>450</v>
      </c>
      <c r="B130" s="12" t="s">
        <v>0</v>
      </c>
      <c r="C130" s="13" t="s">
        <v>295</v>
      </c>
      <c r="D130" s="13" t="s">
        <v>306</v>
      </c>
      <c r="E130" s="71" t="s">
        <v>313</v>
      </c>
      <c r="F130" s="23" t="s">
        <v>324</v>
      </c>
      <c r="G130" s="23" t="s">
        <v>347</v>
      </c>
      <c r="H130" s="23" t="s">
        <v>322</v>
      </c>
      <c r="I130" s="13" t="s">
        <v>528</v>
      </c>
      <c r="J130" s="23" t="s">
        <v>305</v>
      </c>
    </row>
    <row r="131" spans="1:11" ht="40.5" customHeight="1" x14ac:dyDescent="0.35">
      <c r="A131" s="63" t="s">
        <v>409</v>
      </c>
      <c r="B131" s="1" t="s">
        <v>406</v>
      </c>
      <c r="C131" s="2"/>
      <c r="D131" s="112"/>
      <c r="E131" s="67" t="s">
        <v>314</v>
      </c>
      <c r="F131" s="29" t="s">
        <v>296</v>
      </c>
      <c r="G131" s="29">
        <v>1</v>
      </c>
      <c r="H131" s="154">
        <v>250</v>
      </c>
      <c r="I131" s="158"/>
      <c r="J131" s="152">
        <f t="shared" si="47"/>
        <v>0</v>
      </c>
      <c r="K131" s="37"/>
    </row>
    <row r="132" spans="1:11" s="35" customFormat="1" ht="16" customHeight="1" x14ac:dyDescent="0.35">
      <c r="A132" s="96"/>
      <c r="B132" s="56"/>
      <c r="C132" s="60"/>
      <c r="D132" s="72"/>
      <c r="E132" s="73"/>
      <c r="F132" s="113"/>
      <c r="G132" s="113"/>
      <c r="H132" s="155"/>
      <c r="I132" s="159"/>
      <c r="J132" s="153"/>
      <c r="K132" s="34"/>
    </row>
    <row r="133" spans="1:11" ht="39.75" customHeight="1" x14ac:dyDescent="0.35">
      <c r="A133" s="63" t="s">
        <v>410</v>
      </c>
      <c r="B133" s="1" t="s">
        <v>406</v>
      </c>
      <c r="C133" s="2"/>
      <c r="D133" s="112"/>
      <c r="E133" s="67" t="s">
        <v>314</v>
      </c>
      <c r="F133" s="29" t="s">
        <v>296</v>
      </c>
      <c r="G133" s="29">
        <v>1</v>
      </c>
      <c r="H133" s="154">
        <v>250</v>
      </c>
      <c r="I133" s="158"/>
      <c r="J133" s="152">
        <f t="shared" si="47"/>
        <v>0</v>
      </c>
      <c r="K133" s="37"/>
    </row>
    <row r="134" spans="1:11" s="35" customFormat="1" ht="16" customHeight="1" x14ac:dyDescent="0.35">
      <c r="A134" s="96"/>
      <c r="B134" s="56"/>
      <c r="C134" s="60"/>
      <c r="D134" s="72"/>
      <c r="E134" s="73"/>
      <c r="F134" s="113"/>
      <c r="G134" s="113"/>
      <c r="H134" s="155"/>
      <c r="I134" s="159"/>
      <c r="J134" s="153"/>
      <c r="K134" s="34"/>
    </row>
    <row r="135" spans="1:11" s="14" customFormat="1" ht="26.25" customHeight="1" x14ac:dyDescent="0.35">
      <c r="A135" s="63" t="s">
        <v>25</v>
      </c>
      <c r="B135" s="1" t="s">
        <v>276</v>
      </c>
      <c r="C135" s="2">
        <v>484410</v>
      </c>
      <c r="D135" s="112"/>
      <c r="E135" s="67" t="s">
        <v>314</v>
      </c>
      <c r="F135" s="29" t="s">
        <v>296</v>
      </c>
      <c r="G135" s="29">
        <v>1</v>
      </c>
      <c r="H135" s="154">
        <v>430</v>
      </c>
      <c r="I135" s="158"/>
      <c r="J135" s="152">
        <f>(H135*I135)</f>
        <v>0</v>
      </c>
      <c r="K135" s="15"/>
    </row>
    <row r="136" spans="1:11" s="35" customFormat="1" ht="16" customHeight="1" x14ac:dyDescent="0.35">
      <c r="A136" s="96"/>
      <c r="B136" s="56"/>
      <c r="C136" s="60"/>
      <c r="D136" s="72"/>
      <c r="E136" s="73"/>
      <c r="F136" s="113"/>
      <c r="G136" s="113"/>
      <c r="H136" s="155"/>
      <c r="I136" s="159"/>
      <c r="J136" s="153"/>
      <c r="K136" s="34"/>
    </row>
    <row r="137" spans="1:11" ht="39" customHeight="1" x14ac:dyDescent="0.35">
      <c r="A137" s="63" t="s">
        <v>33</v>
      </c>
      <c r="B137" s="1" t="s">
        <v>34</v>
      </c>
      <c r="C137" s="2" t="s">
        <v>35</v>
      </c>
      <c r="D137" s="112"/>
      <c r="E137" s="67" t="s">
        <v>314</v>
      </c>
      <c r="F137" s="29" t="s">
        <v>296</v>
      </c>
      <c r="G137" s="29">
        <v>1</v>
      </c>
      <c r="H137" s="154">
        <v>40</v>
      </c>
      <c r="I137" s="158"/>
      <c r="J137" s="152">
        <f>(H137*I137)</f>
        <v>0</v>
      </c>
    </row>
    <row r="138" spans="1:11" s="35" customFormat="1" ht="16" customHeight="1" x14ac:dyDescent="0.35">
      <c r="A138" s="96"/>
      <c r="B138" s="56"/>
      <c r="C138" s="60"/>
      <c r="D138" s="72"/>
      <c r="E138" s="73"/>
      <c r="F138" s="113"/>
      <c r="G138" s="113"/>
      <c r="H138" s="155"/>
      <c r="I138" s="159"/>
      <c r="J138" s="153"/>
      <c r="K138" s="34"/>
    </row>
    <row r="139" spans="1:11" ht="25.5" customHeight="1" x14ac:dyDescent="0.35">
      <c r="A139" s="63" t="s">
        <v>39</v>
      </c>
      <c r="B139" s="1" t="s">
        <v>38</v>
      </c>
      <c r="C139" s="2">
        <v>1060</v>
      </c>
      <c r="D139" s="112"/>
      <c r="E139" s="67" t="s">
        <v>314</v>
      </c>
      <c r="F139" s="29" t="s">
        <v>296</v>
      </c>
      <c r="G139" s="29">
        <v>1</v>
      </c>
      <c r="H139" s="154">
        <v>2000</v>
      </c>
      <c r="I139" s="158"/>
      <c r="J139" s="152">
        <f>(H139*I139)</f>
        <v>0</v>
      </c>
    </row>
    <row r="140" spans="1:11" s="35" customFormat="1" ht="16" customHeight="1" x14ac:dyDescent="0.35">
      <c r="A140" s="96"/>
      <c r="B140" s="56"/>
      <c r="C140" s="60"/>
      <c r="D140" s="72"/>
      <c r="E140" s="73"/>
      <c r="F140" s="113"/>
      <c r="G140" s="113"/>
      <c r="H140" s="155"/>
      <c r="I140" s="159"/>
      <c r="J140" s="153"/>
      <c r="K140" s="34"/>
    </row>
    <row r="141" spans="1:11" s="35" customFormat="1" ht="39.75" customHeight="1" x14ac:dyDescent="0.35">
      <c r="A141" s="63" t="s">
        <v>411</v>
      </c>
      <c r="B141" s="1" t="s">
        <v>242</v>
      </c>
      <c r="C141" s="2"/>
      <c r="D141" s="112"/>
      <c r="E141" s="67" t="s">
        <v>314</v>
      </c>
      <c r="F141" s="29" t="s">
        <v>296</v>
      </c>
      <c r="G141" s="29">
        <v>1</v>
      </c>
      <c r="H141" s="154">
        <v>1000</v>
      </c>
      <c r="I141" s="158"/>
      <c r="J141" s="152">
        <f t="shared" ref="J141:J163" si="48">(H141*I141)</f>
        <v>0</v>
      </c>
      <c r="K141" s="37"/>
    </row>
    <row r="142" spans="1:11" s="35" customFormat="1" ht="16" customHeight="1" x14ac:dyDescent="0.35">
      <c r="A142" s="96"/>
      <c r="B142" s="56"/>
      <c r="C142" s="60"/>
      <c r="D142" s="72"/>
      <c r="E142" s="73"/>
      <c r="F142" s="113"/>
      <c r="G142" s="113"/>
      <c r="H142" s="155"/>
      <c r="I142" s="159"/>
      <c r="J142" s="153"/>
      <c r="K142" s="34"/>
    </row>
    <row r="143" spans="1:11" s="35" customFormat="1" ht="27" customHeight="1" x14ac:dyDescent="0.35">
      <c r="A143" s="63" t="s">
        <v>412</v>
      </c>
      <c r="B143" s="1" t="s">
        <v>242</v>
      </c>
      <c r="C143" s="2"/>
      <c r="D143" s="112"/>
      <c r="E143" s="67" t="s">
        <v>314</v>
      </c>
      <c r="F143" s="29" t="s">
        <v>296</v>
      </c>
      <c r="G143" s="29">
        <v>1</v>
      </c>
      <c r="H143" s="154">
        <v>1000</v>
      </c>
      <c r="I143" s="158"/>
      <c r="J143" s="152">
        <f t="shared" si="48"/>
        <v>0</v>
      </c>
      <c r="K143" s="37"/>
    </row>
    <row r="144" spans="1:11" s="35" customFormat="1" ht="16" customHeight="1" x14ac:dyDescent="0.35">
      <c r="A144" s="96"/>
      <c r="B144" s="56"/>
      <c r="C144" s="60"/>
      <c r="D144" s="72"/>
      <c r="E144" s="73"/>
      <c r="F144" s="113"/>
      <c r="G144" s="113"/>
      <c r="H144" s="155"/>
      <c r="I144" s="159"/>
      <c r="J144" s="153"/>
      <c r="K144" s="34"/>
    </row>
    <row r="145" spans="1:11" ht="25.5" customHeight="1" x14ac:dyDescent="0.35">
      <c r="A145" s="63" t="s">
        <v>246</v>
      </c>
      <c r="B145" s="1" t="s">
        <v>247</v>
      </c>
      <c r="C145" s="2" t="s">
        <v>260</v>
      </c>
      <c r="D145" s="52"/>
      <c r="E145" s="67" t="s">
        <v>314</v>
      </c>
      <c r="F145" s="29" t="s">
        <v>296</v>
      </c>
      <c r="G145" s="29">
        <v>1</v>
      </c>
      <c r="H145" s="154">
        <v>2</v>
      </c>
      <c r="I145" s="156"/>
      <c r="J145" s="152">
        <f t="shared" si="48"/>
        <v>0</v>
      </c>
    </row>
    <row r="146" spans="1:11" s="35" customFormat="1" ht="16" customHeight="1" x14ac:dyDescent="0.35">
      <c r="A146" s="96"/>
      <c r="B146" s="56"/>
      <c r="C146" s="60"/>
      <c r="D146" s="72"/>
      <c r="E146" s="73"/>
      <c r="F146" s="53"/>
      <c r="G146" s="53"/>
      <c r="H146" s="155"/>
      <c r="I146" s="157"/>
      <c r="J146" s="153"/>
      <c r="K146" s="34"/>
    </row>
    <row r="147" spans="1:11" s="35" customFormat="1" ht="26.25" customHeight="1" x14ac:dyDescent="0.35">
      <c r="A147" s="96" t="s">
        <v>354</v>
      </c>
      <c r="B147" s="56" t="s">
        <v>355</v>
      </c>
      <c r="C147" s="60"/>
      <c r="D147" s="52"/>
      <c r="E147" s="67" t="s">
        <v>314</v>
      </c>
      <c r="F147" s="29" t="s">
        <v>296</v>
      </c>
      <c r="G147" s="29">
        <v>1</v>
      </c>
      <c r="H147" s="154">
        <v>150</v>
      </c>
      <c r="I147" s="156"/>
      <c r="J147" s="152">
        <f t="shared" si="48"/>
        <v>0</v>
      </c>
      <c r="K147" s="37"/>
    </row>
    <row r="148" spans="1:11" s="35" customFormat="1" ht="16" customHeight="1" x14ac:dyDescent="0.35">
      <c r="A148" s="96"/>
      <c r="B148" s="56"/>
      <c r="C148" s="60"/>
      <c r="D148" s="72"/>
      <c r="E148" s="73"/>
      <c r="F148" s="53"/>
      <c r="G148" s="53"/>
      <c r="H148" s="155"/>
      <c r="I148" s="157"/>
      <c r="J148" s="153"/>
      <c r="K148" s="37"/>
    </row>
    <row r="149" spans="1:11" ht="27" customHeight="1" x14ac:dyDescent="0.35">
      <c r="A149" s="96" t="s">
        <v>356</v>
      </c>
      <c r="B149" s="56" t="s">
        <v>355</v>
      </c>
      <c r="C149" s="60"/>
      <c r="D149" s="52"/>
      <c r="E149" s="67" t="s">
        <v>314</v>
      </c>
      <c r="F149" s="29" t="s">
        <v>296</v>
      </c>
      <c r="G149" s="29">
        <v>1</v>
      </c>
      <c r="H149" s="154">
        <v>150</v>
      </c>
      <c r="I149" s="156"/>
      <c r="J149" s="152">
        <f t="shared" si="48"/>
        <v>0</v>
      </c>
    </row>
    <row r="150" spans="1:11" ht="16" customHeight="1" x14ac:dyDescent="0.35">
      <c r="A150" s="96"/>
      <c r="B150" s="56"/>
      <c r="C150" s="60"/>
      <c r="D150" s="53"/>
      <c r="E150" s="68"/>
      <c r="F150" s="53"/>
      <c r="G150" s="53"/>
      <c r="H150" s="155"/>
      <c r="I150" s="157"/>
      <c r="J150" s="153"/>
    </row>
    <row r="151" spans="1:11" s="14" customFormat="1" ht="18" customHeight="1" thickBot="1" x14ac:dyDescent="0.35">
      <c r="A151" s="160"/>
      <c r="B151" s="160"/>
      <c r="C151" s="160"/>
      <c r="D151" s="160"/>
      <c r="E151" s="160"/>
      <c r="F151" s="59"/>
      <c r="G151" s="25"/>
      <c r="H151" s="79" t="s">
        <v>321</v>
      </c>
      <c r="I151" s="161"/>
      <c r="J151" s="161"/>
      <c r="K151" s="15"/>
    </row>
    <row r="152" spans="1:11" ht="117" customHeight="1" x14ac:dyDescent="0.35">
      <c r="A152" s="80" t="s">
        <v>450</v>
      </c>
      <c r="B152" s="12" t="s">
        <v>0</v>
      </c>
      <c r="C152" s="13" t="s">
        <v>295</v>
      </c>
      <c r="D152" s="13" t="s">
        <v>306</v>
      </c>
      <c r="E152" s="71" t="s">
        <v>313</v>
      </c>
      <c r="F152" s="23" t="s">
        <v>324</v>
      </c>
      <c r="G152" s="23" t="s">
        <v>347</v>
      </c>
      <c r="H152" s="23" t="s">
        <v>322</v>
      </c>
      <c r="I152" s="13" t="s">
        <v>528</v>
      </c>
      <c r="J152" s="23" t="s">
        <v>305</v>
      </c>
    </row>
    <row r="153" spans="1:11" ht="27" customHeight="1" x14ac:dyDescent="0.35">
      <c r="A153" s="96" t="s">
        <v>357</v>
      </c>
      <c r="B153" s="56" t="s">
        <v>355</v>
      </c>
      <c r="C153" s="60"/>
      <c r="D153" s="52"/>
      <c r="E153" s="67" t="s">
        <v>314</v>
      </c>
      <c r="F153" s="29" t="s">
        <v>296</v>
      </c>
      <c r="G153" s="29">
        <v>1</v>
      </c>
      <c r="H153" s="154">
        <v>150</v>
      </c>
      <c r="I153" s="156"/>
      <c r="J153" s="152">
        <f t="shared" si="48"/>
        <v>0</v>
      </c>
    </row>
    <row r="154" spans="1:11" ht="16" customHeight="1" x14ac:dyDescent="0.35">
      <c r="A154" s="96"/>
      <c r="B154" s="56"/>
      <c r="C154" s="60"/>
      <c r="D154" s="72"/>
      <c r="E154" s="73"/>
      <c r="F154" s="53"/>
      <c r="G154" s="53"/>
      <c r="H154" s="155"/>
      <c r="I154" s="157"/>
      <c r="J154" s="153"/>
    </row>
    <row r="155" spans="1:11" ht="28.5" customHeight="1" x14ac:dyDescent="0.35">
      <c r="A155" s="96" t="s">
        <v>359</v>
      </c>
      <c r="B155" s="56" t="s">
        <v>355</v>
      </c>
      <c r="C155" s="60"/>
      <c r="D155" s="52"/>
      <c r="E155" s="67" t="s">
        <v>314</v>
      </c>
      <c r="F155" s="29" t="s">
        <v>296</v>
      </c>
      <c r="G155" s="29">
        <v>1</v>
      </c>
      <c r="H155" s="154">
        <v>200</v>
      </c>
      <c r="I155" s="156"/>
      <c r="J155" s="152">
        <f t="shared" si="48"/>
        <v>0</v>
      </c>
    </row>
    <row r="156" spans="1:11" ht="16" customHeight="1" x14ac:dyDescent="0.35">
      <c r="A156" s="96"/>
      <c r="B156" s="56"/>
      <c r="C156" s="60"/>
      <c r="D156" s="72"/>
      <c r="E156" s="73"/>
      <c r="F156" s="53"/>
      <c r="G156" s="53"/>
      <c r="H156" s="155"/>
      <c r="I156" s="157"/>
      <c r="J156" s="153"/>
    </row>
    <row r="157" spans="1:11" ht="39" customHeight="1" x14ac:dyDescent="0.35">
      <c r="A157" s="96" t="s">
        <v>360</v>
      </c>
      <c r="B157" s="56" t="s">
        <v>355</v>
      </c>
      <c r="C157" s="60"/>
      <c r="D157" s="52"/>
      <c r="E157" s="67" t="s">
        <v>314</v>
      </c>
      <c r="F157" s="29" t="s">
        <v>296</v>
      </c>
      <c r="G157" s="29">
        <v>1</v>
      </c>
      <c r="H157" s="154">
        <v>500</v>
      </c>
      <c r="I157" s="156"/>
      <c r="J157" s="152">
        <f t="shared" si="48"/>
        <v>0</v>
      </c>
    </row>
    <row r="158" spans="1:11" ht="16" customHeight="1" x14ac:dyDescent="0.35">
      <c r="A158" s="96"/>
      <c r="B158" s="56"/>
      <c r="C158" s="60"/>
      <c r="D158" s="72"/>
      <c r="E158" s="73"/>
      <c r="F158" s="53"/>
      <c r="G158" s="53"/>
      <c r="H158" s="155"/>
      <c r="I158" s="157"/>
      <c r="J158" s="153"/>
    </row>
    <row r="159" spans="1:11" s="17" customFormat="1" ht="38.25" customHeight="1" x14ac:dyDescent="0.35">
      <c r="A159" s="96" t="s">
        <v>361</v>
      </c>
      <c r="B159" s="56" t="s">
        <v>355</v>
      </c>
      <c r="C159" s="60"/>
      <c r="D159" s="52"/>
      <c r="E159" s="67" t="s">
        <v>314</v>
      </c>
      <c r="F159" s="29" t="s">
        <v>296</v>
      </c>
      <c r="G159" s="29">
        <v>1</v>
      </c>
      <c r="H159" s="154">
        <v>2000</v>
      </c>
      <c r="I159" s="156"/>
      <c r="J159" s="152">
        <f t="shared" si="48"/>
        <v>0</v>
      </c>
    </row>
    <row r="160" spans="1:11" ht="16" customHeight="1" x14ac:dyDescent="0.35">
      <c r="A160" s="96"/>
      <c r="B160" s="56"/>
      <c r="C160" s="60"/>
      <c r="D160" s="72"/>
      <c r="E160" s="73"/>
      <c r="F160" s="53"/>
      <c r="G160" s="53"/>
      <c r="H160" s="155"/>
      <c r="I160" s="157"/>
      <c r="J160" s="153"/>
    </row>
    <row r="161" spans="1:11" s="17" customFormat="1" ht="40.5" customHeight="1" x14ac:dyDescent="0.35">
      <c r="A161" s="96" t="s">
        <v>362</v>
      </c>
      <c r="B161" s="56" t="s">
        <v>355</v>
      </c>
      <c r="C161" s="60"/>
      <c r="D161" s="52"/>
      <c r="E161" s="67" t="s">
        <v>314</v>
      </c>
      <c r="F161" s="29" t="s">
        <v>296</v>
      </c>
      <c r="G161" s="29">
        <v>1</v>
      </c>
      <c r="H161" s="154">
        <v>2000</v>
      </c>
      <c r="I161" s="156"/>
      <c r="J161" s="152">
        <f t="shared" si="48"/>
        <v>0</v>
      </c>
    </row>
    <row r="162" spans="1:11" ht="16" customHeight="1" x14ac:dyDescent="0.35">
      <c r="A162" s="96"/>
      <c r="B162" s="56"/>
      <c r="C162" s="60"/>
      <c r="D162" s="72"/>
      <c r="E162" s="73"/>
      <c r="F162" s="53"/>
      <c r="G162" s="53"/>
      <c r="H162" s="155"/>
      <c r="I162" s="157"/>
      <c r="J162" s="153"/>
    </row>
    <row r="163" spans="1:11" s="17" customFormat="1" ht="39.75" customHeight="1" x14ac:dyDescent="0.35">
      <c r="A163" s="96" t="s">
        <v>363</v>
      </c>
      <c r="B163" s="56" t="s">
        <v>364</v>
      </c>
      <c r="C163" s="60"/>
      <c r="D163" s="52"/>
      <c r="E163" s="67" t="s">
        <v>314</v>
      </c>
      <c r="F163" s="29" t="s">
        <v>296</v>
      </c>
      <c r="G163" s="29">
        <v>1</v>
      </c>
      <c r="H163" s="154">
        <v>2500</v>
      </c>
      <c r="I163" s="156"/>
      <c r="J163" s="152">
        <f t="shared" si="48"/>
        <v>0</v>
      </c>
    </row>
    <row r="164" spans="1:11" ht="16" customHeight="1" x14ac:dyDescent="0.35">
      <c r="A164" s="96"/>
      <c r="B164" s="56"/>
      <c r="C164" s="60"/>
      <c r="D164" s="72"/>
      <c r="E164" s="73"/>
      <c r="F164" s="53"/>
      <c r="G164" s="53"/>
      <c r="H164" s="155"/>
      <c r="I164" s="157"/>
      <c r="J164" s="153"/>
    </row>
    <row r="165" spans="1:11" s="17" customFormat="1" ht="15" customHeight="1" x14ac:dyDescent="0.3">
      <c r="A165" s="171" t="s">
        <v>451</v>
      </c>
      <c r="B165" s="172"/>
      <c r="C165" s="172"/>
      <c r="D165" s="172"/>
      <c r="E165" s="172"/>
      <c r="F165" s="172"/>
      <c r="G165" s="172"/>
      <c r="H165" s="172"/>
      <c r="I165" s="173"/>
      <c r="J165" s="88">
        <f>SUM(J9:J163)</f>
        <v>0</v>
      </c>
    </row>
    <row r="166" spans="1:11" s="14" customFormat="1" ht="18" customHeight="1" thickBot="1" x14ac:dyDescent="0.35">
      <c r="A166" s="160"/>
      <c r="B166" s="160"/>
      <c r="C166" s="160"/>
      <c r="D166" s="160"/>
      <c r="E166" s="160"/>
      <c r="F166" s="59"/>
      <c r="G166" s="25"/>
      <c r="H166" s="79" t="s">
        <v>321</v>
      </c>
      <c r="I166" s="161"/>
      <c r="J166" s="161"/>
      <c r="K166" s="15"/>
    </row>
    <row r="167" spans="1:11" ht="117" customHeight="1" x14ac:dyDescent="0.35">
      <c r="A167" s="80" t="s">
        <v>478</v>
      </c>
      <c r="B167" s="12" t="s">
        <v>0</v>
      </c>
      <c r="C167" s="13" t="s">
        <v>295</v>
      </c>
      <c r="D167" s="13" t="s">
        <v>306</v>
      </c>
      <c r="E167" s="50" t="s">
        <v>313</v>
      </c>
      <c r="F167" s="23" t="s">
        <v>324</v>
      </c>
      <c r="G167" s="23" t="s">
        <v>347</v>
      </c>
      <c r="H167" s="23" t="s">
        <v>322</v>
      </c>
      <c r="I167" s="13" t="s">
        <v>528</v>
      </c>
      <c r="J167" s="23" t="s">
        <v>305</v>
      </c>
    </row>
    <row r="168" spans="1:11" s="17" customFormat="1" ht="66.75" customHeight="1" x14ac:dyDescent="0.35">
      <c r="A168" s="96" t="s">
        <v>433</v>
      </c>
      <c r="B168" s="56" t="s">
        <v>434</v>
      </c>
      <c r="C168" s="60">
        <v>1364</v>
      </c>
      <c r="D168" s="36"/>
      <c r="E168" s="27" t="s">
        <v>318</v>
      </c>
      <c r="F168" s="3" t="s">
        <v>296</v>
      </c>
      <c r="G168" s="3">
        <v>1</v>
      </c>
      <c r="H168" s="29">
        <v>50</v>
      </c>
      <c r="I168" s="86"/>
      <c r="J168" s="20">
        <f>(H168*I168)</f>
        <v>0</v>
      </c>
      <c r="K168" s="41"/>
    </row>
    <row r="169" spans="1:11" ht="15" customHeight="1" x14ac:dyDescent="0.35">
      <c r="A169" s="63" t="s">
        <v>12</v>
      </c>
      <c r="B169" s="1" t="s">
        <v>13</v>
      </c>
      <c r="C169" s="2" t="s">
        <v>14</v>
      </c>
      <c r="D169" s="112"/>
      <c r="E169" s="27" t="s">
        <v>318</v>
      </c>
      <c r="F169" s="82" t="s">
        <v>296</v>
      </c>
      <c r="G169" s="82">
        <v>1</v>
      </c>
      <c r="H169" s="29">
        <v>450</v>
      </c>
      <c r="I169" s="89"/>
      <c r="J169" s="20">
        <f>(H169*I169)</f>
        <v>0</v>
      </c>
    </row>
    <row r="170" spans="1:11" ht="15" customHeight="1" x14ac:dyDescent="0.35">
      <c r="A170" s="63" t="s">
        <v>15</v>
      </c>
      <c r="B170" s="1" t="s">
        <v>13</v>
      </c>
      <c r="C170" s="2" t="s">
        <v>16</v>
      </c>
      <c r="D170" s="112"/>
      <c r="E170" s="27" t="s">
        <v>318</v>
      </c>
      <c r="F170" s="29" t="s">
        <v>296</v>
      </c>
      <c r="G170" s="29">
        <v>1</v>
      </c>
      <c r="H170" s="82">
        <v>40</v>
      </c>
      <c r="I170" s="89"/>
      <c r="J170" s="20">
        <f>(H170*I170)</f>
        <v>0</v>
      </c>
    </row>
    <row r="171" spans="1:11" s="35" customFormat="1" ht="42.75" customHeight="1" x14ac:dyDescent="0.35">
      <c r="A171" s="63" t="s">
        <v>405</v>
      </c>
      <c r="B171" s="1" t="s">
        <v>406</v>
      </c>
      <c r="C171" s="2" t="s">
        <v>533</v>
      </c>
      <c r="D171" s="114"/>
      <c r="E171" s="115" t="s">
        <v>318</v>
      </c>
      <c r="F171" s="83" t="s">
        <v>296</v>
      </c>
      <c r="G171" s="83">
        <v>1</v>
      </c>
      <c r="H171" s="29">
        <v>20</v>
      </c>
      <c r="I171" s="116"/>
      <c r="J171" s="20">
        <f t="shared" ref="J171:J175" si="49">(H171*I171)</f>
        <v>0</v>
      </c>
      <c r="K171" s="37"/>
    </row>
    <row r="172" spans="1:11" ht="41.25" customHeight="1" x14ac:dyDescent="0.35">
      <c r="A172" s="63" t="s">
        <v>407</v>
      </c>
      <c r="B172" s="1" t="s">
        <v>406</v>
      </c>
      <c r="C172" s="2" t="s">
        <v>534</v>
      </c>
      <c r="D172" s="114"/>
      <c r="E172" s="27" t="s">
        <v>318</v>
      </c>
      <c r="F172" s="83" t="s">
        <v>296</v>
      </c>
      <c r="G172" s="83">
        <v>1</v>
      </c>
      <c r="H172" s="29">
        <v>50</v>
      </c>
      <c r="I172" s="116"/>
      <c r="J172" s="20">
        <f t="shared" si="49"/>
        <v>0</v>
      </c>
      <c r="K172" s="37"/>
    </row>
    <row r="173" spans="1:11" ht="40" customHeight="1" x14ac:dyDescent="0.35">
      <c r="A173" s="63" t="s">
        <v>408</v>
      </c>
      <c r="B173" s="1" t="s">
        <v>406</v>
      </c>
      <c r="C173" s="2" t="s">
        <v>535</v>
      </c>
      <c r="D173" s="114"/>
      <c r="E173" s="27" t="s">
        <v>318</v>
      </c>
      <c r="F173" s="83" t="s">
        <v>296</v>
      </c>
      <c r="G173" s="83">
        <v>1</v>
      </c>
      <c r="H173" s="29">
        <v>250</v>
      </c>
      <c r="I173" s="116"/>
      <c r="J173" s="20">
        <f t="shared" si="49"/>
        <v>0</v>
      </c>
      <c r="K173" s="37"/>
    </row>
    <row r="174" spans="1:11" ht="40.5" customHeight="1" x14ac:dyDescent="0.35">
      <c r="A174" s="63" t="s">
        <v>409</v>
      </c>
      <c r="B174" s="1" t="s">
        <v>406</v>
      </c>
      <c r="C174" s="2" t="s">
        <v>536</v>
      </c>
      <c r="D174" s="114"/>
      <c r="E174" s="27" t="s">
        <v>318</v>
      </c>
      <c r="F174" s="83" t="s">
        <v>296</v>
      </c>
      <c r="G174" s="83">
        <v>1</v>
      </c>
      <c r="H174" s="29">
        <v>250</v>
      </c>
      <c r="I174" s="116"/>
      <c r="J174" s="20">
        <f t="shared" si="49"/>
        <v>0</v>
      </c>
      <c r="K174" s="37"/>
    </row>
    <row r="175" spans="1:11" ht="39.75" customHeight="1" x14ac:dyDescent="0.35">
      <c r="A175" s="63" t="s">
        <v>410</v>
      </c>
      <c r="B175" s="1" t="s">
        <v>406</v>
      </c>
      <c r="C175" s="2" t="s">
        <v>537</v>
      </c>
      <c r="D175" s="114"/>
      <c r="E175" s="27" t="s">
        <v>318</v>
      </c>
      <c r="F175" s="83" t="s">
        <v>296</v>
      </c>
      <c r="G175" s="83">
        <v>1</v>
      </c>
      <c r="H175" s="117">
        <v>250</v>
      </c>
      <c r="I175" s="118"/>
      <c r="J175" s="20">
        <f t="shared" si="49"/>
        <v>0</v>
      </c>
      <c r="K175" s="37"/>
    </row>
    <row r="176" spans="1:11" s="14" customFormat="1" ht="26.25" customHeight="1" x14ac:dyDescent="0.35">
      <c r="A176" s="63" t="s">
        <v>25</v>
      </c>
      <c r="B176" s="1" t="s">
        <v>276</v>
      </c>
      <c r="C176" s="2">
        <v>484410</v>
      </c>
      <c r="D176" s="112"/>
      <c r="E176" s="27" t="s">
        <v>318</v>
      </c>
      <c r="F176" s="82" t="s">
        <v>296</v>
      </c>
      <c r="G176" s="82">
        <v>1</v>
      </c>
      <c r="H176" s="29">
        <v>430</v>
      </c>
      <c r="I176" s="89"/>
      <c r="J176" s="20">
        <f>(H176*I176)</f>
        <v>0</v>
      </c>
      <c r="K176" s="15"/>
    </row>
    <row r="177" spans="1:11" ht="39" customHeight="1" x14ac:dyDescent="0.35">
      <c r="A177" s="63" t="s">
        <v>33</v>
      </c>
      <c r="B177" s="1" t="s">
        <v>34</v>
      </c>
      <c r="C177" s="2" t="s">
        <v>35</v>
      </c>
      <c r="D177" s="3"/>
      <c r="E177" s="27" t="s">
        <v>318</v>
      </c>
      <c r="F177" s="82" t="s">
        <v>296</v>
      </c>
      <c r="G177" s="82">
        <v>1</v>
      </c>
      <c r="H177" s="29">
        <v>40</v>
      </c>
      <c r="I177" s="87"/>
      <c r="J177" s="20">
        <f>(H177*I177)</f>
        <v>0</v>
      </c>
    </row>
    <row r="178" spans="1:11" ht="25.5" customHeight="1" x14ac:dyDescent="0.35">
      <c r="A178" s="63" t="s">
        <v>39</v>
      </c>
      <c r="B178" s="1" t="s">
        <v>38</v>
      </c>
      <c r="C178" s="2">
        <v>1060</v>
      </c>
      <c r="D178" s="3"/>
      <c r="E178" s="27" t="s">
        <v>318</v>
      </c>
      <c r="F178" s="29" t="s">
        <v>296</v>
      </c>
      <c r="G178" s="29">
        <v>1</v>
      </c>
      <c r="H178" s="29">
        <v>2000</v>
      </c>
      <c r="I178" s="87"/>
      <c r="J178" s="90">
        <f>(H178*I178)</f>
        <v>0</v>
      </c>
    </row>
    <row r="179" spans="1:11" s="14" customFormat="1" ht="18" customHeight="1" thickBot="1" x14ac:dyDescent="0.35">
      <c r="A179" s="160"/>
      <c r="B179" s="160"/>
      <c r="C179" s="160"/>
      <c r="D179" s="160"/>
      <c r="E179" s="160"/>
      <c r="F179" s="59"/>
      <c r="G179" s="25"/>
      <c r="H179" s="79" t="s">
        <v>321</v>
      </c>
      <c r="I179" s="161"/>
      <c r="J179" s="161"/>
      <c r="K179" s="15"/>
    </row>
    <row r="180" spans="1:11" ht="117" customHeight="1" x14ac:dyDescent="0.35">
      <c r="A180" s="80" t="s">
        <v>452</v>
      </c>
      <c r="B180" s="12" t="s">
        <v>0</v>
      </c>
      <c r="C180" s="13" t="s">
        <v>295</v>
      </c>
      <c r="D180" s="13" t="s">
        <v>306</v>
      </c>
      <c r="E180" s="50" t="s">
        <v>313</v>
      </c>
      <c r="F180" s="23" t="s">
        <v>324</v>
      </c>
      <c r="G180" s="23" t="s">
        <v>347</v>
      </c>
      <c r="H180" s="23" t="s">
        <v>322</v>
      </c>
      <c r="I180" s="13" t="s">
        <v>528</v>
      </c>
      <c r="J180" s="23" t="s">
        <v>305</v>
      </c>
    </row>
    <row r="181" spans="1:11" s="35" customFormat="1" ht="39.75" customHeight="1" x14ac:dyDescent="0.35">
      <c r="A181" s="63" t="s">
        <v>411</v>
      </c>
      <c r="B181" s="1" t="s">
        <v>242</v>
      </c>
      <c r="C181" s="2" t="s">
        <v>538</v>
      </c>
      <c r="D181" s="3"/>
      <c r="E181" s="27" t="s">
        <v>318</v>
      </c>
      <c r="F181" s="82" t="s">
        <v>296</v>
      </c>
      <c r="G181" s="82">
        <v>1</v>
      </c>
      <c r="H181" s="29">
        <v>1000</v>
      </c>
      <c r="I181" s="87"/>
      <c r="J181" s="20">
        <f t="shared" ref="J181:J191" si="50">(H181*I181)</f>
        <v>0</v>
      </c>
      <c r="K181" s="37"/>
    </row>
    <row r="182" spans="1:11" s="35" customFormat="1" ht="27" customHeight="1" x14ac:dyDescent="0.35">
      <c r="A182" s="63" t="s">
        <v>412</v>
      </c>
      <c r="B182" s="1" t="s">
        <v>242</v>
      </c>
      <c r="C182" s="2" t="s">
        <v>539</v>
      </c>
      <c r="D182" s="3"/>
      <c r="E182" s="27" t="s">
        <v>318</v>
      </c>
      <c r="F182" s="82" t="s">
        <v>296</v>
      </c>
      <c r="G182" s="82">
        <v>1</v>
      </c>
      <c r="H182" s="29">
        <v>1000</v>
      </c>
      <c r="I182" s="87"/>
      <c r="J182" s="20">
        <f t="shared" si="50"/>
        <v>0</v>
      </c>
      <c r="K182" s="37"/>
    </row>
    <row r="183" spans="1:11" ht="25.5" customHeight="1" x14ac:dyDescent="0.35">
      <c r="A183" s="63" t="s">
        <v>246</v>
      </c>
      <c r="B183" s="1" t="s">
        <v>247</v>
      </c>
      <c r="C183" s="2" t="s">
        <v>260</v>
      </c>
      <c r="D183" s="3"/>
      <c r="E183" s="27" t="s">
        <v>318</v>
      </c>
      <c r="F183" s="82" t="s">
        <v>296</v>
      </c>
      <c r="G183" s="82">
        <v>1</v>
      </c>
      <c r="H183" s="29">
        <v>2</v>
      </c>
      <c r="I183" s="87"/>
      <c r="J183" s="20">
        <f t="shared" si="50"/>
        <v>0</v>
      </c>
    </row>
    <row r="184" spans="1:11" s="35" customFormat="1" ht="26.25" customHeight="1" x14ac:dyDescent="0.35">
      <c r="A184" s="96" t="s">
        <v>354</v>
      </c>
      <c r="B184" s="56" t="s">
        <v>355</v>
      </c>
      <c r="C184" s="60" t="s">
        <v>540</v>
      </c>
      <c r="D184" s="36"/>
      <c r="E184" s="27" t="s">
        <v>318</v>
      </c>
      <c r="F184" s="3" t="s">
        <v>296</v>
      </c>
      <c r="G184" s="3">
        <v>1</v>
      </c>
      <c r="H184" s="29">
        <v>150</v>
      </c>
      <c r="I184" s="86"/>
      <c r="J184" s="20">
        <f t="shared" si="50"/>
        <v>0</v>
      </c>
      <c r="K184" s="37"/>
    </row>
    <row r="185" spans="1:11" ht="27" customHeight="1" x14ac:dyDescent="0.35">
      <c r="A185" s="96" t="s">
        <v>356</v>
      </c>
      <c r="B185" s="56" t="s">
        <v>355</v>
      </c>
      <c r="C185" s="60" t="s">
        <v>541</v>
      </c>
      <c r="D185" s="36"/>
      <c r="E185" s="27" t="s">
        <v>318</v>
      </c>
      <c r="F185" s="3" t="s">
        <v>296</v>
      </c>
      <c r="G185" s="3">
        <v>1</v>
      </c>
      <c r="H185" s="29">
        <v>150</v>
      </c>
      <c r="I185" s="86"/>
      <c r="J185" s="20">
        <f t="shared" si="50"/>
        <v>0</v>
      </c>
    </row>
    <row r="186" spans="1:11" ht="27" customHeight="1" x14ac:dyDescent="0.35">
      <c r="A186" s="96" t="s">
        <v>357</v>
      </c>
      <c r="B186" s="56" t="s">
        <v>355</v>
      </c>
      <c r="C186" s="60" t="s">
        <v>542</v>
      </c>
      <c r="D186" s="36"/>
      <c r="E186" s="27" t="s">
        <v>358</v>
      </c>
      <c r="F186" s="3" t="s">
        <v>296</v>
      </c>
      <c r="G186" s="3">
        <v>1</v>
      </c>
      <c r="H186" s="29">
        <v>150</v>
      </c>
      <c r="I186" s="86"/>
      <c r="J186" s="20">
        <f t="shared" si="50"/>
        <v>0</v>
      </c>
    </row>
    <row r="187" spans="1:11" ht="28.5" customHeight="1" x14ac:dyDescent="0.35">
      <c r="A187" s="96" t="s">
        <v>359</v>
      </c>
      <c r="B187" s="56" t="s">
        <v>355</v>
      </c>
      <c r="C187" s="60" t="s">
        <v>543</v>
      </c>
      <c r="D187" s="36"/>
      <c r="E187" s="27" t="s">
        <v>318</v>
      </c>
      <c r="F187" s="3" t="s">
        <v>296</v>
      </c>
      <c r="G187" s="3">
        <v>1</v>
      </c>
      <c r="H187" s="29">
        <v>200</v>
      </c>
      <c r="I187" s="86"/>
      <c r="J187" s="20">
        <f t="shared" si="50"/>
        <v>0</v>
      </c>
    </row>
    <row r="188" spans="1:11" ht="39" customHeight="1" x14ac:dyDescent="0.35">
      <c r="A188" s="96" t="s">
        <v>360</v>
      </c>
      <c r="B188" s="56" t="s">
        <v>355</v>
      </c>
      <c r="C188" s="60" t="s">
        <v>544</v>
      </c>
      <c r="D188" s="36"/>
      <c r="E188" s="27" t="s">
        <v>318</v>
      </c>
      <c r="F188" s="3" t="s">
        <v>296</v>
      </c>
      <c r="G188" s="3">
        <v>1</v>
      </c>
      <c r="H188" s="29">
        <v>500</v>
      </c>
      <c r="I188" s="86"/>
      <c r="J188" s="20">
        <f t="shared" si="50"/>
        <v>0</v>
      </c>
    </row>
    <row r="189" spans="1:11" s="17" customFormat="1" ht="38.25" customHeight="1" x14ac:dyDescent="0.35">
      <c r="A189" s="96" t="s">
        <v>361</v>
      </c>
      <c r="B189" s="56" t="s">
        <v>355</v>
      </c>
      <c r="C189" s="60" t="s">
        <v>545</v>
      </c>
      <c r="D189" s="36"/>
      <c r="E189" s="27" t="s">
        <v>318</v>
      </c>
      <c r="F189" s="3" t="s">
        <v>296</v>
      </c>
      <c r="G189" s="3">
        <v>1</v>
      </c>
      <c r="H189" s="29">
        <v>2000</v>
      </c>
      <c r="I189" s="86"/>
      <c r="J189" s="20">
        <f t="shared" si="50"/>
        <v>0</v>
      </c>
    </row>
    <row r="190" spans="1:11" s="17" customFormat="1" ht="40.5" customHeight="1" x14ac:dyDescent="0.35">
      <c r="A190" s="96" t="s">
        <v>362</v>
      </c>
      <c r="B190" s="56" t="s">
        <v>355</v>
      </c>
      <c r="C190" s="60" t="s">
        <v>546</v>
      </c>
      <c r="D190" s="36"/>
      <c r="E190" s="27" t="s">
        <v>318</v>
      </c>
      <c r="F190" s="3" t="s">
        <v>296</v>
      </c>
      <c r="G190" s="3">
        <v>1</v>
      </c>
      <c r="H190" s="29">
        <v>2000</v>
      </c>
      <c r="I190" s="86"/>
      <c r="J190" s="20">
        <f t="shared" si="50"/>
        <v>0</v>
      </c>
    </row>
    <row r="191" spans="1:11" s="17" customFormat="1" ht="39.75" customHeight="1" x14ac:dyDescent="0.35">
      <c r="A191" s="96" t="s">
        <v>363</v>
      </c>
      <c r="B191" s="56" t="s">
        <v>364</v>
      </c>
      <c r="C191" s="60" t="s">
        <v>547</v>
      </c>
      <c r="D191" s="36"/>
      <c r="E191" s="27" t="s">
        <v>318</v>
      </c>
      <c r="F191" s="3" t="s">
        <v>296</v>
      </c>
      <c r="G191" s="3">
        <v>1</v>
      </c>
      <c r="H191" s="29">
        <v>2500</v>
      </c>
      <c r="I191" s="86"/>
      <c r="J191" s="20">
        <f t="shared" si="50"/>
        <v>0</v>
      </c>
    </row>
    <row r="192" spans="1:11" s="17" customFormat="1" ht="15" customHeight="1" x14ac:dyDescent="0.3">
      <c r="A192" s="171" t="s">
        <v>453</v>
      </c>
      <c r="B192" s="172"/>
      <c r="C192" s="172"/>
      <c r="D192" s="172"/>
      <c r="E192" s="172"/>
      <c r="F192" s="172"/>
      <c r="G192" s="172"/>
      <c r="H192" s="172"/>
      <c r="I192" s="173"/>
      <c r="J192" s="88">
        <f>SUM(J168:J191)</f>
        <v>0</v>
      </c>
    </row>
    <row r="193" spans="1:11" ht="15" customHeight="1" thickBot="1" x14ac:dyDescent="0.35">
      <c r="A193" s="160"/>
      <c r="B193" s="160"/>
      <c r="C193" s="160"/>
      <c r="D193" s="160"/>
      <c r="E193" s="160"/>
      <c r="F193" s="59"/>
      <c r="G193" s="25"/>
      <c r="H193" s="79" t="s">
        <v>321</v>
      </c>
      <c r="I193" s="161"/>
      <c r="J193" s="161"/>
    </row>
    <row r="194" spans="1:11" s="14" customFormat="1" ht="117" customHeight="1" x14ac:dyDescent="0.35">
      <c r="A194" s="80" t="s">
        <v>454</v>
      </c>
      <c r="B194" s="12" t="s">
        <v>0</v>
      </c>
      <c r="C194" s="13" t="s">
        <v>295</v>
      </c>
      <c r="D194" s="22" t="s">
        <v>306</v>
      </c>
      <c r="E194" s="12" t="s">
        <v>313</v>
      </c>
      <c r="F194" s="23" t="s">
        <v>324</v>
      </c>
      <c r="G194" s="23" t="s">
        <v>347</v>
      </c>
      <c r="H194" s="23" t="s">
        <v>322</v>
      </c>
      <c r="I194" s="13" t="s">
        <v>528</v>
      </c>
      <c r="J194" s="23" t="s">
        <v>305</v>
      </c>
      <c r="K194" s="15"/>
    </row>
    <row r="195" spans="1:11" s="14" customFormat="1" ht="15" customHeight="1" x14ac:dyDescent="0.35">
      <c r="A195" s="63" t="s">
        <v>77</v>
      </c>
      <c r="B195" s="8"/>
      <c r="C195" s="8"/>
      <c r="D195" s="69"/>
      <c r="E195" s="49" t="s">
        <v>314</v>
      </c>
      <c r="F195" s="29" t="s">
        <v>333</v>
      </c>
      <c r="G195" s="29">
        <v>100</v>
      </c>
      <c r="H195" s="154">
        <v>20</v>
      </c>
      <c r="I195" s="174"/>
      <c r="J195" s="152">
        <f t="shared" ref="J195" si="51">(H195*I195)</f>
        <v>0</v>
      </c>
      <c r="K195" s="15"/>
    </row>
    <row r="196" spans="1:11" ht="15" customHeight="1" x14ac:dyDescent="0.35">
      <c r="A196" s="96"/>
      <c r="B196" s="56"/>
      <c r="C196" s="60"/>
      <c r="D196" s="70"/>
      <c r="E196" s="95"/>
      <c r="F196" s="53"/>
      <c r="G196" s="53"/>
      <c r="H196" s="155"/>
      <c r="I196" s="174"/>
      <c r="J196" s="153"/>
    </row>
    <row r="197" spans="1:11" s="14" customFormat="1" ht="15" customHeight="1" x14ac:dyDescent="0.35">
      <c r="A197" s="63" t="s">
        <v>78</v>
      </c>
      <c r="B197" s="8"/>
      <c r="C197" s="8"/>
      <c r="D197" s="69"/>
      <c r="E197" s="49" t="s">
        <v>314</v>
      </c>
      <c r="F197" s="29" t="s">
        <v>333</v>
      </c>
      <c r="G197" s="29">
        <v>100</v>
      </c>
      <c r="H197" s="154">
        <v>20</v>
      </c>
      <c r="I197" s="174"/>
      <c r="J197" s="152">
        <f t="shared" ref="J197" si="52">(H197*I197)</f>
        <v>0</v>
      </c>
      <c r="K197" s="15"/>
    </row>
    <row r="198" spans="1:11" ht="15" customHeight="1" x14ac:dyDescent="0.35">
      <c r="A198" s="96"/>
      <c r="B198" s="56"/>
      <c r="C198" s="60"/>
      <c r="D198" s="70"/>
      <c r="E198" s="95"/>
      <c r="F198" s="53"/>
      <c r="G198" s="53"/>
      <c r="H198" s="155"/>
      <c r="I198" s="174"/>
      <c r="J198" s="153"/>
    </row>
    <row r="199" spans="1:11" s="14" customFormat="1" ht="15" customHeight="1" x14ac:dyDescent="0.35">
      <c r="A199" s="63" t="s">
        <v>79</v>
      </c>
      <c r="B199" s="63"/>
      <c r="C199" s="63"/>
      <c r="D199" s="69"/>
      <c r="E199" s="49" t="s">
        <v>314</v>
      </c>
      <c r="F199" s="29" t="s">
        <v>333</v>
      </c>
      <c r="G199" s="29">
        <v>100</v>
      </c>
      <c r="H199" s="154">
        <v>6</v>
      </c>
      <c r="I199" s="174"/>
      <c r="J199" s="152">
        <f t="shared" ref="J199" si="53">(H199*I199)</f>
        <v>0</v>
      </c>
      <c r="K199" s="15"/>
    </row>
    <row r="200" spans="1:11" ht="15" customHeight="1" x14ac:dyDescent="0.35">
      <c r="A200" s="96"/>
      <c r="B200" s="56"/>
      <c r="C200" s="60"/>
      <c r="D200" s="70"/>
      <c r="E200" s="95"/>
      <c r="F200" s="53"/>
      <c r="G200" s="53"/>
      <c r="H200" s="155"/>
      <c r="I200" s="174"/>
      <c r="J200" s="153"/>
    </row>
    <row r="201" spans="1:11" ht="15" customHeight="1" x14ac:dyDescent="0.35">
      <c r="A201" s="102" t="s">
        <v>80</v>
      </c>
      <c r="B201" s="64"/>
      <c r="C201" s="64"/>
      <c r="D201" s="69"/>
      <c r="E201" s="49" t="s">
        <v>314</v>
      </c>
      <c r="F201" s="29" t="s">
        <v>333</v>
      </c>
      <c r="G201" s="29">
        <v>100</v>
      </c>
      <c r="H201" s="154">
        <v>20</v>
      </c>
      <c r="I201" s="174"/>
      <c r="J201" s="152">
        <f t="shared" ref="J201" si="54">(H201*I201)</f>
        <v>0</v>
      </c>
    </row>
    <row r="202" spans="1:11" ht="15" customHeight="1" x14ac:dyDescent="0.35">
      <c r="A202" s="96"/>
      <c r="B202" s="56"/>
      <c r="C202" s="60"/>
      <c r="D202" s="70"/>
      <c r="E202" s="95"/>
      <c r="F202" s="53"/>
      <c r="G202" s="53"/>
      <c r="H202" s="155"/>
      <c r="I202" s="174"/>
      <c r="J202" s="153"/>
    </row>
    <row r="203" spans="1:11" s="14" customFormat="1" ht="15" customHeight="1" x14ac:dyDescent="0.35">
      <c r="A203" s="63" t="s">
        <v>81</v>
      </c>
      <c r="B203" s="8"/>
      <c r="C203" s="8"/>
      <c r="D203" s="69"/>
      <c r="E203" s="49" t="s">
        <v>314</v>
      </c>
      <c r="F203" s="29" t="s">
        <v>333</v>
      </c>
      <c r="G203" s="29">
        <v>100</v>
      </c>
      <c r="H203" s="154">
        <v>10</v>
      </c>
      <c r="I203" s="174"/>
      <c r="J203" s="152">
        <f t="shared" ref="J203" si="55">(H203*I203)</f>
        <v>0</v>
      </c>
      <c r="K203" s="15"/>
    </row>
    <row r="204" spans="1:11" ht="15" customHeight="1" x14ac:dyDescent="0.35">
      <c r="A204" s="96"/>
      <c r="B204" s="56"/>
      <c r="C204" s="60"/>
      <c r="D204" s="70"/>
      <c r="E204" s="95"/>
      <c r="F204" s="53"/>
      <c r="G204" s="53"/>
      <c r="H204" s="155"/>
      <c r="I204" s="174"/>
      <c r="J204" s="153"/>
    </row>
    <row r="205" spans="1:11" s="14" customFormat="1" ht="15" customHeight="1" x14ac:dyDescent="0.35">
      <c r="A205" s="63" t="s">
        <v>82</v>
      </c>
      <c r="B205" s="8"/>
      <c r="C205" s="8"/>
      <c r="D205" s="69"/>
      <c r="E205" s="49" t="s">
        <v>314</v>
      </c>
      <c r="F205" s="29" t="s">
        <v>333</v>
      </c>
      <c r="G205" s="29">
        <v>100</v>
      </c>
      <c r="H205" s="154">
        <v>10</v>
      </c>
      <c r="I205" s="174"/>
      <c r="J205" s="152">
        <f t="shared" ref="J205" si="56">(H205*I205)</f>
        <v>0</v>
      </c>
      <c r="K205" s="15"/>
    </row>
    <row r="206" spans="1:11" s="17" customFormat="1" ht="15" customHeight="1" x14ac:dyDescent="0.35">
      <c r="A206" s="96"/>
      <c r="B206" s="56"/>
      <c r="C206" s="60"/>
      <c r="D206" s="70"/>
      <c r="E206" s="95"/>
      <c r="F206" s="53"/>
      <c r="G206" s="53"/>
      <c r="H206" s="155"/>
      <c r="I206" s="174"/>
      <c r="J206" s="153"/>
    </row>
    <row r="207" spans="1:11" s="14" customFormat="1" ht="15" customHeight="1" x14ac:dyDescent="0.35">
      <c r="A207" s="63" t="s">
        <v>83</v>
      </c>
      <c r="B207" s="8"/>
      <c r="C207" s="8"/>
      <c r="D207" s="69"/>
      <c r="E207" s="49" t="s">
        <v>314</v>
      </c>
      <c r="F207" s="29" t="s">
        <v>333</v>
      </c>
      <c r="G207" s="29">
        <v>30</v>
      </c>
      <c r="H207" s="154">
        <v>5</v>
      </c>
      <c r="I207" s="174"/>
      <c r="J207" s="152">
        <f t="shared" ref="J207" si="57">(H207*I207)</f>
        <v>0</v>
      </c>
      <c r="K207" s="15"/>
    </row>
    <row r="208" spans="1:11" ht="15" customHeight="1" x14ac:dyDescent="0.35">
      <c r="A208" s="96"/>
      <c r="B208" s="56"/>
      <c r="C208" s="60"/>
      <c r="D208" s="70"/>
      <c r="E208" s="95"/>
      <c r="F208" s="53"/>
      <c r="G208" s="53"/>
      <c r="H208" s="155"/>
      <c r="I208" s="174"/>
      <c r="J208" s="153"/>
    </row>
    <row r="209" spans="1:11" s="14" customFormat="1" ht="15" customHeight="1" x14ac:dyDescent="0.35">
      <c r="A209" s="102" t="s">
        <v>84</v>
      </c>
      <c r="B209" s="64"/>
      <c r="C209" s="64"/>
      <c r="D209" s="69"/>
      <c r="E209" s="49" t="s">
        <v>314</v>
      </c>
      <c r="F209" s="29" t="s">
        <v>333</v>
      </c>
      <c r="G209" s="29">
        <v>25</v>
      </c>
      <c r="H209" s="154">
        <v>1</v>
      </c>
      <c r="I209" s="174"/>
      <c r="J209" s="152">
        <f t="shared" ref="J209" si="58">(H209*I209)</f>
        <v>0</v>
      </c>
      <c r="K209" s="15"/>
    </row>
    <row r="210" spans="1:11" ht="15" customHeight="1" x14ac:dyDescent="0.35">
      <c r="A210" s="96"/>
      <c r="B210" s="56"/>
      <c r="C210" s="60"/>
      <c r="D210" s="70"/>
      <c r="E210" s="95"/>
      <c r="F210" s="53"/>
      <c r="G210" s="53"/>
      <c r="H210" s="155"/>
      <c r="I210" s="174"/>
      <c r="J210" s="153"/>
    </row>
    <row r="211" spans="1:11" s="14" customFormat="1" ht="27" customHeight="1" x14ac:dyDescent="0.35">
      <c r="A211" s="63" t="s">
        <v>85</v>
      </c>
      <c r="B211" s="8"/>
      <c r="C211" s="8"/>
      <c r="D211" s="69"/>
      <c r="E211" s="49" t="s">
        <v>314</v>
      </c>
      <c r="F211" s="29" t="s">
        <v>349</v>
      </c>
      <c r="G211" s="29">
        <v>50</v>
      </c>
      <c r="H211" s="154">
        <v>100</v>
      </c>
      <c r="I211" s="174"/>
      <c r="J211" s="152">
        <f t="shared" ref="J211" si="59">(H211*I211)</f>
        <v>0</v>
      </c>
      <c r="K211" s="15"/>
    </row>
    <row r="212" spans="1:11" s="17" customFormat="1" ht="15" customHeight="1" x14ac:dyDescent="0.35">
      <c r="A212" s="96"/>
      <c r="B212" s="56"/>
      <c r="C212" s="60"/>
      <c r="D212" s="70"/>
      <c r="E212" s="95"/>
      <c r="F212" s="53"/>
      <c r="G212" s="53"/>
      <c r="H212" s="155"/>
      <c r="I212" s="174"/>
      <c r="J212" s="153"/>
    </row>
    <row r="213" spans="1:11" s="14" customFormat="1" ht="63.75" customHeight="1" x14ac:dyDescent="0.35">
      <c r="A213" s="63" t="s">
        <v>307</v>
      </c>
      <c r="B213" s="8"/>
      <c r="C213" s="8"/>
      <c r="D213" s="69"/>
      <c r="E213" s="49" t="s">
        <v>314</v>
      </c>
      <c r="F213" s="29" t="s">
        <v>296</v>
      </c>
      <c r="G213" s="29">
        <v>1</v>
      </c>
      <c r="H213" s="154">
        <v>500</v>
      </c>
      <c r="I213" s="174"/>
      <c r="J213" s="152">
        <f t="shared" ref="J213" si="60">(H213*I213)</f>
        <v>0</v>
      </c>
      <c r="K213" s="15"/>
    </row>
    <row r="214" spans="1:11" s="17" customFormat="1" ht="15" customHeight="1" x14ac:dyDescent="0.35">
      <c r="A214" s="96"/>
      <c r="B214" s="56"/>
      <c r="C214" s="60"/>
      <c r="D214" s="70"/>
      <c r="E214" s="95"/>
      <c r="F214" s="53"/>
      <c r="G214" s="53"/>
      <c r="H214" s="155"/>
      <c r="I214" s="174"/>
      <c r="J214" s="153"/>
    </row>
    <row r="215" spans="1:11" ht="15" customHeight="1" x14ac:dyDescent="0.35">
      <c r="A215" s="63" t="s">
        <v>196</v>
      </c>
      <c r="B215" s="8"/>
      <c r="C215" s="8"/>
      <c r="D215" s="69"/>
      <c r="E215" s="49" t="s">
        <v>314</v>
      </c>
      <c r="F215" s="29" t="s">
        <v>296</v>
      </c>
      <c r="G215" s="29">
        <v>1</v>
      </c>
      <c r="H215" s="154">
        <v>20</v>
      </c>
      <c r="I215" s="174"/>
      <c r="J215" s="152">
        <f t="shared" ref="J215" si="61">(H215*I215)</f>
        <v>0</v>
      </c>
    </row>
    <row r="216" spans="1:11" ht="15" customHeight="1" x14ac:dyDescent="0.35">
      <c r="A216" s="96"/>
      <c r="B216" s="56"/>
      <c r="C216" s="60"/>
      <c r="D216" s="70"/>
      <c r="E216" s="95"/>
      <c r="F216" s="53"/>
      <c r="G216" s="53"/>
      <c r="H216" s="155"/>
      <c r="I216" s="174"/>
      <c r="J216" s="153"/>
    </row>
    <row r="217" spans="1:11" s="14" customFormat="1" ht="15" customHeight="1" x14ac:dyDescent="0.35">
      <c r="A217" s="63" t="s">
        <v>197</v>
      </c>
      <c r="B217" s="8"/>
      <c r="C217" s="8"/>
      <c r="D217" s="69"/>
      <c r="E217" s="49" t="s">
        <v>314</v>
      </c>
      <c r="F217" s="29" t="s">
        <v>296</v>
      </c>
      <c r="G217" s="29">
        <v>1</v>
      </c>
      <c r="H217" s="154">
        <v>6000</v>
      </c>
      <c r="I217" s="174"/>
      <c r="J217" s="152">
        <f t="shared" ref="J217" si="62">(H217*I217)</f>
        <v>0</v>
      </c>
      <c r="K217" s="15"/>
    </row>
    <row r="218" spans="1:11" s="14" customFormat="1" ht="15" customHeight="1" x14ac:dyDescent="0.35">
      <c r="A218" s="96"/>
      <c r="B218" s="56"/>
      <c r="C218" s="60"/>
      <c r="D218" s="70"/>
      <c r="E218" s="95"/>
      <c r="F218" s="53"/>
      <c r="G218" s="53"/>
      <c r="H218" s="155"/>
      <c r="I218" s="174"/>
      <c r="J218" s="153"/>
      <c r="K218" s="15"/>
    </row>
    <row r="219" spans="1:11" ht="15" customHeight="1" x14ac:dyDescent="0.35">
      <c r="A219" s="63" t="s">
        <v>198</v>
      </c>
      <c r="B219" s="8"/>
      <c r="C219" s="8"/>
      <c r="D219" s="69"/>
      <c r="E219" s="49" t="s">
        <v>314</v>
      </c>
      <c r="F219" s="29" t="s">
        <v>296</v>
      </c>
      <c r="G219" s="29">
        <v>1</v>
      </c>
      <c r="H219" s="154">
        <v>20</v>
      </c>
      <c r="I219" s="174"/>
      <c r="J219" s="152">
        <f t="shared" ref="J219" si="63">(H219*I219)</f>
        <v>0</v>
      </c>
    </row>
    <row r="220" spans="1:11" s="14" customFormat="1" ht="15" customHeight="1" x14ac:dyDescent="0.35">
      <c r="A220" s="96"/>
      <c r="B220" s="56"/>
      <c r="C220" s="60"/>
      <c r="D220" s="70"/>
      <c r="E220" s="95"/>
      <c r="F220" s="53"/>
      <c r="G220" s="53"/>
      <c r="H220" s="155"/>
      <c r="I220" s="174"/>
      <c r="J220" s="153"/>
      <c r="K220" s="15"/>
    </row>
    <row r="221" spans="1:11" s="14" customFormat="1" ht="15" customHeight="1" thickBot="1" x14ac:dyDescent="0.35">
      <c r="A221" s="160"/>
      <c r="B221" s="160"/>
      <c r="C221" s="160"/>
      <c r="D221" s="160"/>
      <c r="E221" s="160"/>
      <c r="F221" s="59"/>
      <c r="G221" s="25"/>
      <c r="H221" s="79" t="s">
        <v>321</v>
      </c>
      <c r="I221" s="161"/>
      <c r="J221" s="161"/>
      <c r="K221" s="15"/>
    </row>
    <row r="222" spans="1:11" ht="117" customHeight="1" x14ac:dyDescent="0.35">
      <c r="A222" s="80" t="s">
        <v>455</v>
      </c>
      <c r="B222" s="12" t="s">
        <v>0</v>
      </c>
      <c r="C222" s="13" t="s">
        <v>295</v>
      </c>
      <c r="D222" s="22" t="s">
        <v>306</v>
      </c>
      <c r="E222" s="44" t="s">
        <v>313</v>
      </c>
      <c r="F222" s="23" t="s">
        <v>324</v>
      </c>
      <c r="G222" s="23" t="s">
        <v>347</v>
      </c>
      <c r="H222" s="23" t="s">
        <v>322</v>
      </c>
      <c r="I222" s="13" t="s">
        <v>528</v>
      </c>
      <c r="J222" s="23" t="s">
        <v>305</v>
      </c>
    </row>
    <row r="223" spans="1:11" ht="15" customHeight="1" x14ac:dyDescent="0.35">
      <c r="A223" s="63" t="s">
        <v>199</v>
      </c>
      <c r="B223" s="8"/>
      <c r="C223" s="8"/>
      <c r="D223" s="69"/>
      <c r="E223" s="49" t="s">
        <v>314</v>
      </c>
      <c r="F223" s="29" t="s">
        <v>296</v>
      </c>
      <c r="G223" s="29">
        <v>1</v>
      </c>
      <c r="H223" s="154">
        <v>500</v>
      </c>
      <c r="I223" s="174"/>
      <c r="J223" s="152">
        <f t="shared" ref="J223" si="64">(H223*I223)</f>
        <v>0</v>
      </c>
    </row>
    <row r="224" spans="1:11" ht="15" customHeight="1" x14ac:dyDescent="0.35">
      <c r="A224" s="96"/>
      <c r="B224" s="56"/>
      <c r="C224" s="60"/>
      <c r="D224" s="70"/>
      <c r="E224" s="95"/>
      <c r="F224" s="53"/>
      <c r="G224" s="53"/>
      <c r="H224" s="155"/>
      <c r="I224" s="174"/>
      <c r="J224" s="153"/>
    </row>
    <row r="225" spans="1:11" s="14" customFormat="1" ht="15" customHeight="1" x14ac:dyDescent="0.35">
      <c r="A225" s="63" t="s">
        <v>86</v>
      </c>
      <c r="B225" s="8"/>
      <c r="C225" s="8"/>
      <c r="D225" s="69"/>
      <c r="E225" s="49" t="s">
        <v>314</v>
      </c>
      <c r="F225" s="29" t="s">
        <v>296</v>
      </c>
      <c r="G225" s="29">
        <v>1</v>
      </c>
      <c r="H225" s="154">
        <v>200</v>
      </c>
      <c r="I225" s="174"/>
      <c r="J225" s="152">
        <f t="shared" ref="J225" si="65">(H225*I225)</f>
        <v>0</v>
      </c>
      <c r="K225" s="15"/>
    </row>
    <row r="226" spans="1:11" ht="15" customHeight="1" x14ac:dyDescent="0.35">
      <c r="A226" s="96"/>
      <c r="B226" s="56"/>
      <c r="C226" s="60"/>
      <c r="D226" s="70"/>
      <c r="E226" s="95"/>
      <c r="F226" s="53"/>
      <c r="G226" s="53"/>
      <c r="H226" s="155"/>
      <c r="I226" s="174"/>
      <c r="J226" s="153"/>
    </row>
    <row r="227" spans="1:11" ht="40.5" customHeight="1" x14ac:dyDescent="0.35">
      <c r="A227" s="63" t="s">
        <v>514</v>
      </c>
      <c r="B227" s="8"/>
      <c r="C227" s="8"/>
      <c r="D227" s="69"/>
      <c r="E227" s="49" t="s">
        <v>314</v>
      </c>
      <c r="F227" s="29" t="s">
        <v>296</v>
      </c>
      <c r="G227" s="29">
        <v>1</v>
      </c>
      <c r="H227" s="154">
        <v>12000</v>
      </c>
      <c r="I227" s="174"/>
      <c r="J227" s="152">
        <f t="shared" ref="J227" si="66">(H227*I227)</f>
        <v>0</v>
      </c>
    </row>
    <row r="228" spans="1:11" s="14" customFormat="1" ht="15" customHeight="1" x14ac:dyDescent="0.35">
      <c r="A228" s="96"/>
      <c r="B228" s="56"/>
      <c r="C228" s="60"/>
      <c r="D228" s="70"/>
      <c r="E228" s="95"/>
      <c r="F228" s="53"/>
      <c r="G228" s="53"/>
      <c r="H228" s="155"/>
      <c r="I228" s="174"/>
      <c r="J228" s="153"/>
      <c r="K228" s="15"/>
    </row>
    <row r="229" spans="1:11" ht="26.25" customHeight="1" x14ac:dyDescent="0.35">
      <c r="A229" s="97" t="s">
        <v>325</v>
      </c>
      <c r="B229" s="55"/>
      <c r="C229" s="55"/>
      <c r="D229" s="69"/>
      <c r="E229" s="49" t="s">
        <v>314</v>
      </c>
      <c r="F229" s="29" t="s">
        <v>296</v>
      </c>
      <c r="G229" s="29">
        <v>1</v>
      </c>
      <c r="H229" s="154">
        <v>30</v>
      </c>
      <c r="I229" s="174"/>
      <c r="J229" s="152">
        <f t="shared" ref="J229" si="67">(H229*I229)</f>
        <v>0</v>
      </c>
    </row>
    <row r="230" spans="1:11" s="14" customFormat="1" ht="15" customHeight="1" x14ac:dyDescent="0.35">
      <c r="A230" s="96"/>
      <c r="B230" s="56"/>
      <c r="C230" s="60"/>
      <c r="D230" s="70"/>
      <c r="E230" s="95"/>
      <c r="F230" s="53"/>
      <c r="G230" s="53"/>
      <c r="H230" s="155"/>
      <c r="I230" s="174"/>
      <c r="J230" s="153"/>
      <c r="K230" s="15"/>
    </row>
    <row r="231" spans="1:11" s="35" customFormat="1" ht="27" customHeight="1" x14ac:dyDescent="0.35">
      <c r="A231" s="97" t="s">
        <v>326</v>
      </c>
      <c r="B231" s="55"/>
      <c r="C231" s="55"/>
      <c r="D231" s="69"/>
      <c r="E231" s="49" t="s">
        <v>314</v>
      </c>
      <c r="F231" s="29" t="s">
        <v>296</v>
      </c>
      <c r="G231" s="29">
        <v>1</v>
      </c>
      <c r="H231" s="154">
        <v>10</v>
      </c>
      <c r="I231" s="174"/>
      <c r="J231" s="152">
        <f t="shared" ref="J231" si="68">(H231*I231)</f>
        <v>0</v>
      </c>
      <c r="K231" s="34"/>
    </row>
    <row r="232" spans="1:11" s="35" customFormat="1" ht="16" customHeight="1" x14ac:dyDescent="0.35">
      <c r="A232" s="96"/>
      <c r="B232" s="56"/>
      <c r="C232" s="60"/>
      <c r="D232" s="70"/>
      <c r="E232" s="95"/>
      <c r="F232" s="53"/>
      <c r="G232" s="53"/>
      <c r="H232" s="155"/>
      <c r="I232" s="174"/>
      <c r="J232" s="153"/>
      <c r="K232" s="37"/>
    </row>
    <row r="233" spans="1:11" ht="25.5" customHeight="1" x14ac:dyDescent="0.35">
      <c r="A233" s="97" t="s">
        <v>327</v>
      </c>
      <c r="B233" s="55"/>
      <c r="C233" s="55"/>
      <c r="D233" s="69"/>
      <c r="E233" s="49" t="s">
        <v>314</v>
      </c>
      <c r="F233" s="29" t="s">
        <v>296</v>
      </c>
      <c r="G233" s="29">
        <v>1</v>
      </c>
      <c r="H233" s="154">
        <v>10</v>
      </c>
      <c r="I233" s="174"/>
      <c r="J233" s="152">
        <f t="shared" ref="J233" si="69">(H233*I233)</f>
        <v>0</v>
      </c>
      <c r="K233" s="26"/>
    </row>
    <row r="234" spans="1:11" ht="16" customHeight="1" x14ac:dyDescent="0.35">
      <c r="A234" s="96"/>
      <c r="B234" s="56"/>
      <c r="C234" s="60"/>
      <c r="D234" s="70"/>
      <c r="E234" s="95"/>
      <c r="F234" s="53"/>
      <c r="G234" s="53"/>
      <c r="H234" s="155"/>
      <c r="I234" s="174"/>
      <c r="J234" s="153"/>
      <c r="K234" s="26"/>
    </row>
    <row r="235" spans="1:11" ht="25.5" customHeight="1" x14ac:dyDescent="0.35">
      <c r="A235" s="97" t="s">
        <v>203</v>
      </c>
      <c r="B235" s="55"/>
      <c r="C235" s="55"/>
      <c r="D235" s="69"/>
      <c r="E235" s="49" t="s">
        <v>314</v>
      </c>
      <c r="F235" s="29" t="s">
        <v>296</v>
      </c>
      <c r="G235" s="29">
        <v>1</v>
      </c>
      <c r="H235" s="154">
        <v>10</v>
      </c>
      <c r="I235" s="174"/>
      <c r="J235" s="152">
        <f t="shared" ref="J235" si="70">(H235*I235)</f>
        <v>0</v>
      </c>
      <c r="K235" s="26"/>
    </row>
    <row r="236" spans="1:11" ht="16" customHeight="1" x14ac:dyDescent="0.35">
      <c r="A236" s="96"/>
      <c r="B236" s="56"/>
      <c r="C236" s="60"/>
      <c r="D236" s="70"/>
      <c r="E236" s="95"/>
      <c r="F236" s="53"/>
      <c r="G236" s="53"/>
      <c r="H236" s="155"/>
      <c r="I236" s="174"/>
      <c r="J236" s="153"/>
      <c r="K236" s="26"/>
    </row>
    <row r="237" spans="1:11" ht="27.75" customHeight="1" x14ac:dyDescent="0.35">
      <c r="A237" s="97" t="s">
        <v>255</v>
      </c>
      <c r="B237" s="55"/>
      <c r="C237" s="55"/>
      <c r="D237" s="69"/>
      <c r="E237" s="49" t="s">
        <v>314</v>
      </c>
      <c r="F237" s="29" t="s">
        <v>296</v>
      </c>
      <c r="G237" s="29">
        <v>1</v>
      </c>
      <c r="H237" s="154">
        <v>10</v>
      </c>
      <c r="I237" s="174"/>
      <c r="J237" s="152">
        <f t="shared" ref="J237" si="71">(H237*I237)</f>
        <v>0</v>
      </c>
    </row>
    <row r="238" spans="1:11" ht="16" customHeight="1" x14ac:dyDescent="0.35">
      <c r="A238" s="96"/>
      <c r="B238" s="56"/>
      <c r="C238" s="60"/>
      <c r="D238" s="70"/>
      <c r="E238" s="95"/>
      <c r="F238" s="53"/>
      <c r="G238" s="53"/>
      <c r="H238" s="155"/>
      <c r="I238" s="174"/>
      <c r="J238" s="153"/>
    </row>
    <row r="239" spans="1:11" ht="26.25" customHeight="1" x14ac:dyDescent="0.35">
      <c r="A239" s="103" t="s">
        <v>365</v>
      </c>
      <c r="B239" s="56"/>
      <c r="C239" s="60"/>
      <c r="D239" s="69"/>
      <c r="E239" s="49" t="s">
        <v>314</v>
      </c>
      <c r="F239" s="3" t="s">
        <v>296</v>
      </c>
      <c r="G239" s="3">
        <v>1</v>
      </c>
      <c r="H239" s="154">
        <v>100</v>
      </c>
      <c r="I239" s="174"/>
      <c r="J239" s="152">
        <f t="shared" ref="J239" si="72">(H239*I239)</f>
        <v>0</v>
      </c>
    </row>
    <row r="240" spans="1:11" s="14" customFormat="1" ht="15" customHeight="1" x14ac:dyDescent="0.35">
      <c r="A240" s="96"/>
      <c r="B240" s="56"/>
      <c r="C240" s="60"/>
      <c r="D240" s="70"/>
      <c r="E240" s="95"/>
      <c r="F240" s="53"/>
      <c r="G240" s="53"/>
      <c r="H240" s="155"/>
      <c r="I240" s="174"/>
      <c r="J240" s="153"/>
      <c r="K240" s="15"/>
    </row>
    <row r="241" spans="1:11" s="14" customFormat="1" ht="27" customHeight="1" x14ac:dyDescent="0.35">
      <c r="A241" s="100" t="s">
        <v>392</v>
      </c>
      <c r="B241" s="9"/>
      <c r="C241" s="9"/>
      <c r="D241" s="69"/>
      <c r="E241" s="49" t="s">
        <v>314</v>
      </c>
      <c r="F241" s="29" t="s">
        <v>296</v>
      </c>
      <c r="G241" s="29">
        <v>1</v>
      </c>
      <c r="H241" s="154">
        <v>30</v>
      </c>
      <c r="I241" s="174"/>
      <c r="J241" s="152">
        <f t="shared" ref="J241:J245" si="73">(H241*I241)</f>
        <v>0</v>
      </c>
      <c r="K241" s="15"/>
    </row>
    <row r="242" spans="1:11" s="14" customFormat="1" ht="15" customHeight="1" x14ac:dyDescent="0.35">
      <c r="A242" s="96"/>
      <c r="B242" s="56"/>
      <c r="C242" s="60"/>
      <c r="D242" s="70"/>
      <c r="E242" s="95"/>
      <c r="F242" s="53"/>
      <c r="G242" s="53"/>
      <c r="H242" s="155"/>
      <c r="I242" s="174"/>
      <c r="J242" s="153"/>
      <c r="K242" s="15"/>
    </row>
    <row r="243" spans="1:11" ht="40.5" customHeight="1" x14ac:dyDescent="0.35">
      <c r="A243" s="96" t="s">
        <v>413</v>
      </c>
      <c r="B243" s="56" t="s">
        <v>414</v>
      </c>
      <c r="C243" s="60"/>
      <c r="D243" s="69"/>
      <c r="E243" s="67" t="s">
        <v>314</v>
      </c>
      <c r="F243" s="113" t="s">
        <v>296</v>
      </c>
      <c r="G243" s="113">
        <v>1</v>
      </c>
      <c r="H243" s="154">
        <v>500</v>
      </c>
      <c r="I243" s="158"/>
      <c r="J243" s="152">
        <f t="shared" si="73"/>
        <v>0</v>
      </c>
      <c r="K243" s="26"/>
    </row>
    <row r="244" spans="1:11" s="14" customFormat="1" ht="15" customHeight="1" x14ac:dyDescent="0.35">
      <c r="A244" s="96"/>
      <c r="B244" s="56"/>
      <c r="C244" s="60"/>
      <c r="D244" s="70"/>
      <c r="E244" s="95"/>
      <c r="F244" s="113"/>
      <c r="G244" s="113"/>
      <c r="H244" s="155"/>
      <c r="I244" s="159"/>
      <c r="J244" s="153"/>
      <c r="K244" s="15"/>
    </row>
    <row r="245" spans="1:11" ht="39.75" customHeight="1" x14ac:dyDescent="0.35">
      <c r="A245" s="63" t="s">
        <v>214</v>
      </c>
      <c r="B245" s="9" t="s">
        <v>233</v>
      </c>
      <c r="C245" s="9">
        <v>9661</v>
      </c>
      <c r="D245" s="52"/>
      <c r="E245" s="67" t="s">
        <v>314</v>
      </c>
      <c r="F245" s="29" t="s">
        <v>296</v>
      </c>
      <c r="G245" s="29">
        <v>1</v>
      </c>
      <c r="H245" s="154">
        <v>5</v>
      </c>
      <c r="I245" s="156"/>
      <c r="J245" s="152">
        <f t="shared" si="73"/>
        <v>0</v>
      </c>
    </row>
    <row r="246" spans="1:11" s="14" customFormat="1" ht="15" customHeight="1" x14ac:dyDescent="0.35">
      <c r="A246" s="96"/>
      <c r="B246" s="56"/>
      <c r="C246" s="60"/>
      <c r="D246" s="53"/>
      <c r="E246" s="68"/>
      <c r="F246" s="53"/>
      <c r="G246" s="53"/>
      <c r="H246" s="155"/>
      <c r="I246" s="157"/>
      <c r="J246" s="153"/>
      <c r="K246" s="15"/>
    </row>
    <row r="247" spans="1:11" s="14" customFormat="1" ht="15" customHeight="1" thickBot="1" x14ac:dyDescent="0.35">
      <c r="A247" s="160"/>
      <c r="B247" s="160"/>
      <c r="C247" s="160"/>
      <c r="D247" s="160"/>
      <c r="E247" s="160"/>
      <c r="F247" s="59"/>
      <c r="G247" s="25"/>
      <c r="H247" s="79" t="s">
        <v>321</v>
      </c>
      <c r="I247" s="161"/>
      <c r="J247" s="161"/>
      <c r="K247" s="15"/>
    </row>
    <row r="248" spans="1:11" ht="117" customHeight="1" x14ac:dyDescent="0.35">
      <c r="A248" s="80" t="s">
        <v>455</v>
      </c>
      <c r="B248" s="12" t="s">
        <v>0</v>
      </c>
      <c r="C248" s="13" t="s">
        <v>295</v>
      </c>
      <c r="D248" s="22" t="s">
        <v>306</v>
      </c>
      <c r="E248" s="71" t="s">
        <v>313</v>
      </c>
      <c r="F248" s="23" t="s">
        <v>324</v>
      </c>
      <c r="G248" s="23" t="s">
        <v>347</v>
      </c>
      <c r="H248" s="23" t="s">
        <v>322</v>
      </c>
      <c r="I248" s="13" t="s">
        <v>528</v>
      </c>
      <c r="J248" s="23" t="s">
        <v>305</v>
      </c>
    </row>
    <row r="249" spans="1:11" s="14" customFormat="1" ht="15" customHeight="1" x14ac:dyDescent="0.35">
      <c r="A249" s="63" t="s">
        <v>215</v>
      </c>
      <c r="B249" s="9" t="s">
        <v>274</v>
      </c>
      <c r="C249" s="9">
        <v>530001</v>
      </c>
      <c r="D249" s="52"/>
      <c r="E249" s="67" t="s">
        <v>314</v>
      </c>
      <c r="F249" s="29" t="s">
        <v>296</v>
      </c>
      <c r="G249" s="29">
        <v>1</v>
      </c>
      <c r="H249" s="154">
        <v>30</v>
      </c>
      <c r="I249" s="156"/>
      <c r="J249" s="152">
        <f t="shared" ref="J249:J267" si="74">(H249*I249)</f>
        <v>0</v>
      </c>
      <c r="K249" s="15"/>
    </row>
    <row r="250" spans="1:11" s="14" customFormat="1" ht="15" customHeight="1" x14ac:dyDescent="0.35">
      <c r="A250" s="96"/>
      <c r="B250" s="56"/>
      <c r="C250" s="60"/>
      <c r="D250" s="72"/>
      <c r="E250" s="73"/>
      <c r="F250" s="53"/>
      <c r="G250" s="53"/>
      <c r="H250" s="155"/>
      <c r="I250" s="157"/>
      <c r="J250" s="153"/>
      <c r="K250" s="15"/>
    </row>
    <row r="251" spans="1:11" s="14" customFormat="1" ht="15" customHeight="1" x14ac:dyDescent="0.35">
      <c r="A251" s="63" t="s">
        <v>190</v>
      </c>
      <c r="B251" s="9" t="s">
        <v>32</v>
      </c>
      <c r="C251" s="9" t="s">
        <v>385</v>
      </c>
      <c r="D251" s="52"/>
      <c r="E251" s="67" t="s">
        <v>314</v>
      </c>
      <c r="F251" s="29" t="s">
        <v>296</v>
      </c>
      <c r="G251" s="29">
        <v>1</v>
      </c>
      <c r="H251" s="154">
        <v>100</v>
      </c>
      <c r="I251" s="156"/>
      <c r="J251" s="152">
        <f t="shared" si="74"/>
        <v>0</v>
      </c>
      <c r="K251" s="15"/>
    </row>
    <row r="252" spans="1:11" s="14" customFormat="1" ht="15" customHeight="1" x14ac:dyDescent="0.35">
      <c r="A252" s="96"/>
      <c r="B252" s="56"/>
      <c r="C252" s="60"/>
      <c r="D252" s="72"/>
      <c r="E252" s="73"/>
      <c r="F252" s="53"/>
      <c r="G252" s="53"/>
      <c r="H252" s="155"/>
      <c r="I252" s="157"/>
      <c r="J252" s="153"/>
      <c r="K252" s="15"/>
    </row>
    <row r="253" spans="1:11" ht="15" customHeight="1" x14ac:dyDescent="0.35">
      <c r="A253" s="63" t="s">
        <v>191</v>
      </c>
      <c r="B253" s="9" t="s">
        <v>32</v>
      </c>
      <c r="C253" s="9" t="s">
        <v>386</v>
      </c>
      <c r="D253" s="52"/>
      <c r="E253" s="67" t="s">
        <v>314</v>
      </c>
      <c r="F253" s="29" t="s">
        <v>296</v>
      </c>
      <c r="G253" s="29">
        <v>1</v>
      </c>
      <c r="H253" s="154">
        <v>300</v>
      </c>
      <c r="I253" s="156"/>
      <c r="J253" s="152">
        <f t="shared" si="74"/>
        <v>0</v>
      </c>
    </row>
    <row r="254" spans="1:11" s="14" customFormat="1" ht="15" customHeight="1" x14ac:dyDescent="0.35">
      <c r="A254" s="96"/>
      <c r="B254" s="56"/>
      <c r="C254" s="60"/>
      <c r="D254" s="72"/>
      <c r="E254" s="73"/>
      <c r="F254" s="53"/>
      <c r="G254" s="53"/>
      <c r="H254" s="155"/>
      <c r="I254" s="157"/>
      <c r="J254" s="153"/>
      <c r="K254" s="15"/>
    </row>
    <row r="255" spans="1:11" s="14" customFormat="1" ht="15" customHeight="1" x14ac:dyDescent="0.35">
      <c r="A255" s="63" t="s">
        <v>192</v>
      </c>
      <c r="B255" s="9" t="s">
        <v>32</v>
      </c>
      <c r="C255" s="9" t="s">
        <v>185</v>
      </c>
      <c r="D255" s="52"/>
      <c r="E255" s="67" t="s">
        <v>314</v>
      </c>
      <c r="F255" s="29" t="s">
        <v>296</v>
      </c>
      <c r="G255" s="29">
        <v>1</v>
      </c>
      <c r="H255" s="154">
        <v>4000</v>
      </c>
      <c r="I255" s="156"/>
      <c r="J255" s="152">
        <f t="shared" si="74"/>
        <v>0</v>
      </c>
      <c r="K255" s="15"/>
    </row>
    <row r="256" spans="1:11" s="14" customFormat="1" ht="15" customHeight="1" x14ac:dyDescent="0.35">
      <c r="A256" s="96"/>
      <c r="B256" s="56"/>
      <c r="C256" s="60"/>
      <c r="D256" s="72"/>
      <c r="E256" s="73"/>
      <c r="F256" s="53"/>
      <c r="G256" s="53"/>
      <c r="H256" s="155"/>
      <c r="I256" s="157"/>
      <c r="J256" s="153"/>
      <c r="K256" s="15"/>
    </row>
    <row r="257" spans="1:11" ht="15" customHeight="1" x14ac:dyDescent="0.35">
      <c r="A257" s="63" t="s">
        <v>193</v>
      </c>
      <c r="B257" s="9" t="s">
        <v>32</v>
      </c>
      <c r="C257" s="9" t="s">
        <v>186</v>
      </c>
      <c r="D257" s="52"/>
      <c r="E257" s="67" t="s">
        <v>314</v>
      </c>
      <c r="F257" s="29" t="s">
        <v>296</v>
      </c>
      <c r="G257" s="29">
        <v>1</v>
      </c>
      <c r="H257" s="154">
        <v>10000</v>
      </c>
      <c r="I257" s="156"/>
      <c r="J257" s="152">
        <f t="shared" si="74"/>
        <v>0</v>
      </c>
    </row>
    <row r="258" spans="1:11" s="14" customFormat="1" ht="15" customHeight="1" x14ac:dyDescent="0.35">
      <c r="A258" s="96"/>
      <c r="B258" s="56"/>
      <c r="C258" s="60"/>
      <c r="D258" s="72"/>
      <c r="E258" s="73"/>
      <c r="F258" s="53"/>
      <c r="G258" s="53"/>
      <c r="H258" s="155"/>
      <c r="I258" s="157"/>
      <c r="J258" s="153"/>
      <c r="K258" s="15"/>
    </row>
    <row r="259" spans="1:11" s="14" customFormat="1" ht="15" customHeight="1" x14ac:dyDescent="0.35">
      <c r="A259" s="63" t="s">
        <v>194</v>
      </c>
      <c r="B259" s="9" t="s">
        <v>32</v>
      </c>
      <c r="C259" s="9" t="s">
        <v>387</v>
      </c>
      <c r="D259" s="52"/>
      <c r="E259" s="67" t="s">
        <v>314</v>
      </c>
      <c r="F259" s="29" t="s">
        <v>296</v>
      </c>
      <c r="G259" s="29">
        <v>1</v>
      </c>
      <c r="H259" s="154">
        <v>3000</v>
      </c>
      <c r="I259" s="156"/>
      <c r="J259" s="152">
        <f t="shared" si="74"/>
        <v>0</v>
      </c>
      <c r="K259" s="15"/>
    </row>
    <row r="260" spans="1:11" s="14" customFormat="1" ht="15" customHeight="1" x14ac:dyDescent="0.35">
      <c r="A260" s="96"/>
      <c r="B260" s="56"/>
      <c r="C260" s="60"/>
      <c r="D260" s="72"/>
      <c r="E260" s="73"/>
      <c r="F260" s="53"/>
      <c r="G260" s="53"/>
      <c r="H260" s="155"/>
      <c r="I260" s="157"/>
      <c r="J260" s="153"/>
      <c r="K260" s="15"/>
    </row>
    <row r="261" spans="1:11" ht="15" customHeight="1" x14ac:dyDescent="0.35">
      <c r="A261" s="63" t="s">
        <v>195</v>
      </c>
      <c r="B261" s="9" t="s">
        <v>32</v>
      </c>
      <c r="C261" s="9" t="s">
        <v>388</v>
      </c>
      <c r="D261" s="52"/>
      <c r="E261" s="67" t="s">
        <v>314</v>
      </c>
      <c r="F261" s="29" t="s">
        <v>296</v>
      </c>
      <c r="G261" s="29">
        <v>1</v>
      </c>
      <c r="H261" s="154">
        <v>400</v>
      </c>
      <c r="I261" s="156"/>
      <c r="J261" s="152">
        <f t="shared" si="74"/>
        <v>0</v>
      </c>
    </row>
    <row r="262" spans="1:11" s="14" customFormat="1" ht="15" customHeight="1" x14ac:dyDescent="0.35">
      <c r="A262" s="96"/>
      <c r="B262" s="56"/>
      <c r="C262" s="60"/>
      <c r="D262" s="72"/>
      <c r="E262" s="73"/>
      <c r="F262" s="53"/>
      <c r="G262" s="53"/>
      <c r="H262" s="155"/>
      <c r="I262" s="157"/>
      <c r="J262" s="153"/>
      <c r="K262" s="15"/>
    </row>
    <row r="263" spans="1:11" s="14" customFormat="1" ht="29.25" customHeight="1" x14ac:dyDescent="0.35">
      <c r="A263" s="63" t="s">
        <v>283</v>
      </c>
      <c r="B263" s="9" t="s">
        <v>274</v>
      </c>
      <c r="C263" s="9">
        <v>530050</v>
      </c>
      <c r="D263" s="52"/>
      <c r="E263" s="67" t="s">
        <v>314</v>
      </c>
      <c r="F263" s="29" t="s">
        <v>333</v>
      </c>
      <c r="G263" s="29">
        <v>50</v>
      </c>
      <c r="H263" s="154">
        <v>50</v>
      </c>
      <c r="I263" s="156"/>
      <c r="J263" s="152">
        <f t="shared" si="74"/>
        <v>0</v>
      </c>
      <c r="K263" s="15"/>
    </row>
    <row r="264" spans="1:11" s="14" customFormat="1" ht="15" customHeight="1" x14ac:dyDescent="0.35">
      <c r="A264" s="96"/>
      <c r="B264" s="56"/>
      <c r="C264" s="60"/>
      <c r="D264" s="72"/>
      <c r="E264" s="73"/>
      <c r="F264" s="53"/>
      <c r="G264" s="53"/>
      <c r="H264" s="155"/>
      <c r="I264" s="157"/>
      <c r="J264" s="153"/>
      <c r="K264" s="15"/>
    </row>
    <row r="265" spans="1:11" ht="15" customHeight="1" x14ac:dyDescent="0.35">
      <c r="A265" s="63" t="s">
        <v>284</v>
      </c>
      <c r="B265" s="9" t="s">
        <v>274</v>
      </c>
      <c r="C265" s="9">
        <v>530006</v>
      </c>
      <c r="D265" s="52"/>
      <c r="E265" s="67" t="s">
        <v>314</v>
      </c>
      <c r="F265" s="29" t="s">
        <v>296</v>
      </c>
      <c r="G265" s="29">
        <v>1</v>
      </c>
      <c r="H265" s="154">
        <v>10</v>
      </c>
      <c r="I265" s="156"/>
      <c r="J265" s="152">
        <f t="shared" si="74"/>
        <v>0</v>
      </c>
    </row>
    <row r="266" spans="1:11" s="14" customFormat="1" ht="15" customHeight="1" x14ac:dyDescent="0.35">
      <c r="A266" s="96"/>
      <c r="B266" s="56"/>
      <c r="C266" s="60"/>
      <c r="D266" s="72"/>
      <c r="E266" s="73"/>
      <c r="F266" s="53"/>
      <c r="G266" s="53"/>
      <c r="H266" s="155"/>
      <c r="I266" s="157"/>
      <c r="J266" s="153"/>
      <c r="K266" s="15"/>
    </row>
    <row r="267" spans="1:11" ht="28.5" customHeight="1" x14ac:dyDescent="0.35">
      <c r="A267" s="63" t="s">
        <v>200</v>
      </c>
      <c r="B267" s="9" t="s">
        <v>201</v>
      </c>
      <c r="C267" s="9" t="s">
        <v>202</v>
      </c>
      <c r="D267" s="52"/>
      <c r="E267" s="67" t="s">
        <v>314</v>
      </c>
      <c r="F267" s="29" t="s">
        <v>296</v>
      </c>
      <c r="G267" s="29">
        <v>1</v>
      </c>
      <c r="H267" s="154">
        <v>50</v>
      </c>
      <c r="I267" s="156"/>
      <c r="J267" s="152">
        <f t="shared" si="74"/>
        <v>0</v>
      </c>
    </row>
    <row r="268" spans="1:11" s="14" customFormat="1" ht="15" customHeight="1" x14ac:dyDescent="0.35">
      <c r="A268" s="96"/>
      <c r="B268" s="56"/>
      <c r="C268" s="60"/>
      <c r="D268" s="72"/>
      <c r="E268" s="73"/>
      <c r="F268" s="53"/>
      <c r="G268" s="53"/>
      <c r="H268" s="155"/>
      <c r="I268" s="157"/>
      <c r="J268" s="153"/>
      <c r="K268" s="15"/>
    </row>
    <row r="269" spans="1:11" s="14" customFormat="1" ht="15" customHeight="1" x14ac:dyDescent="0.3">
      <c r="A269" s="171" t="s">
        <v>457</v>
      </c>
      <c r="B269" s="172"/>
      <c r="C269" s="172"/>
      <c r="D269" s="172"/>
      <c r="E269" s="172"/>
      <c r="F269" s="172"/>
      <c r="G269" s="172"/>
      <c r="H269" s="172"/>
      <c r="I269" s="173"/>
      <c r="J269" s="88">
        <f>SUM(J195:J267)</f>
        <v>0</v>
      </c>
      <c r="K269" s="15"/>
    </row>
    <row r="270" spans="1:11" s="14" customFormat="1" ht="15" customHeight="1" thickBot="1" x14ac:dyDescent="0.35">
      <c r="A270" s="160"/>
      <c r="B270" s="160"/>
      <c r="C270" s="160"/>
      <c r="D270" s="160"/>
      <c r="E270" s="160"/>
      <c r="F270" s="59"/>
      <c r="G270" s="25"/>
      <c r="H270" s="79" t="s">
        <v>321</v>
      </c>
      <c r="I270" s="161"/>
      <c r="J270" s="161"/>
      <c r="K270" s="15"/>
    </row>
    <row r="271" spans="1:11" ht="117" customHeight="1" x14ac:dyDescent="0.35">
      <c r="A271" s="80" t="s">
        <v>456</v>
      </c>
      <c r="B271" s="12" t="s">
        <v>0</v>
      </c>
      <c r="C271" s="13" t="s">
        <v>295</v>
      </c>
      <c r="D271" s="22" t="s">
        <v>306</v>
      </c>
      <c r="E271" s="50" t="s">
        <v>313</v>
      </c>
      <c r="F271" s="23" t="s">
        <v>324</v>
      </c>
      <c r="G271" s="23" t="s">
        <v>347</v>
      </c>
      <c r="H271" s="23" t="s">
        <v>322</v>
      </c>
      <c r="I271" s="13" t="s">
        <v>528</v>
      </c>
      <c r="J271" s="23" t="s">
        <v>305</v>
      </c>
    </row>
    <row r="272" spans="1:11" ht="40.5" customHeight="1" x14ac:dyDescent="0.35">
      <c r="A272" s="96" t="s">
        <v>413</v>
      </c>
      <c r="B272" s="56" t="s">
        <v>414</v>
      </c>
      <c r="C272" s="60" t="s">
        <v>548</v>
      </c>
      <c r="D272" s="40"/>
      <c r="E272" s="68" t="s">
        <v>318</v>
      </c>
      <c r="F272" s="113" t="s">
        <v>296</v>
      </c>
      <c r="G272" s="113">
        <v>1</v>
      </c>
      <c r="H272" s="83">
        <v>500</v>
      </c>
      <c r="I272" s="86"/>
      <c r="J272" s="20">
        <f t="shared" ref="J272:J283" si="75">(H272*I272)</f>
        <v>0</v>
      </c>
      <c r="K272" s="26"/>
    </row>
    <row r="273" spans="1:11" ht="41.25" customHeight="1" x14ac:dyDescent="0.35">
      <c r="A273" s="63" t="s">
        <v>214</v>
      </c>
      <c r="B273" s="9" t="s">
        <v>233</v>
      </c>
      <c r="C273" s="9">
        <v>9661</v>
      </c>
      <c r="D273" s="3"/>
      <c r="E273" s="27" t="s">
        <v>318</v>
      </c>
      <c r="F273" s="29" t="s">
        <v>296</v>
      </c>
      <c r="G273" s="29">
        <v>1</v>
      </c>
      <c r="H273" s="29">
        <v>5</v>
      </c>
      <c r="I273" s="86"/>
      <c r="J273" s="20">
        <f t="shared" si="75"/>
        <v>0</v>
      </c>
    </row>
    <row r="274" spans="1:11" s="14" customFormat="1" ht="15" customHeight="1" x14ac:dyDescent="0.35">
      <c r="A274" s="63" t="s">
        <v>215</v>
      </c>
      <c r="B274" s="9" t="s">
        <v>274</v>
      </c>
      <c r="C274" s="9">
        <v>530001</v>
      </c>
      <c r="D274" s="3"/>
      <c r="E274" s="27" t="s">
        <v>318</v>
      </c>
      <c r="F274" s="29" t="s">
        <v>296</v>
      </c>
      <c r="G274" s="29">
        <v>1</v>
      </c>
      <c r="H274" s="29">
        <v>30</v>
      </c>
      <c r="I274" s="86"/>
      <c r="J274" s="20">
        <f t="shared" si="75"/>
        <v>0</v>
      </c>
      <c r="K274" s="15"/>
    </row>
    <row r="275" spans="1:11" s="14" customFormat="1" ht="15" customHeight="1" x14ac:dyDescent="0.35">
      <c r="A275" s="63" t="s">
        <v>190</v>
      </c>
      <c r="B275" s="9" t="s">
        <v>32</v>
      </c>
      <c r="C275" s="9" t="s">
        <v>385</v>
      </c>
      <c r="D275" s="3"/>
      <c r="E275" s="27" t="s">
        <v>318</v>
      </c>
      <c r="F275" s="28" t="s">
        <v>296</v>
      </c>
      <c r="G275" s="28">
        <v>1</v>
      </c>
      <c r="H275" s="29">
        <v>100</v>
      </c>
      <c r="I275" s="86"/>
      <c r="J275" s="20">
        <f t="shared" si="75"/>
        <v>0</v>
      </c>
      <c r="K275" s="15"/>
    </row>
    <row r="276" spans="1:11" ht="15" customHeight="1" x14ac:dyDescent="0.35">
      <c r="A276" s="63" t="s">
        <v>191</v>
      </c>
      <c r="B276" s="9" t="s">
        <v>32</v>
      </c>
      <c r="C276" s="9" t="s">
        <v>386</v>
      </c>
      <c r="D276" s="3"/>
      <c r="E276" s="27" t="s">
        <v>318</v>
      </c>
      <c r="F276" s="28" t="s">
        <v>296</v>
      </c>
      <c r="G276" s="28">
        <v>1</v>
      </c>
      <c r="H276" s="29">
        <v>300</v>
      </c>
      <c r="I276" s="86"/>
      <c r="J276" s="20">
        <f t="shared" si="75"/>
        <v>0</v>
      </c>
    </row>
    <row r="277" spans="1:11" s="14" customFormat="1" ht="15" customHeight="1" x14ac:dyDescent="0.35">
      <c r="A277" s="63" t="s">
        <v>192</v>
      </c>
      <c r="B277" s="9" t="s">
        <v>32</v>
      </c>
      <c r="C277" s="9" t="s">
        <v>185</v>
      </c>
      <c r="D277" s="3"/>
      <c r="E277" s="27" t="s">
        <v>318</v>
      </c>
      <c r="F277" s="28" t="s">
        <v>296</v>
      </c>
      <c r="G277" s="28">
        <v>1</v>
      </c>
      <c r="H277" s="29">
        <v>4000</v>
      </c>
      <c r="I277" s="86"/>
      <c r="J277" s="20">
        <f t="shared" si="75"/>
        <v>0</v>
      </c>
      <c r="K277" s="15"/>
    </row>
    <row r="278" spans="1:11" ht="15" customHeight="1" x14ac:dyDescent="0.35">
      <c r="A278" s="63" t="s">
        <v>193</v>
      </c>
      <c r="B278" s="9" t="s">
        <v>32</v>
      </c>
      <c r="C278" s="9" t="s">
        <v>186</v>
      </c>
      <c r="D278" s="3"/>
      <c r="E278" s="27" t="s">
        <v>318</v>
      </c>
      <c r="F278" s="28" t="s">
        <v>296</v>
      </c>
      <c r="G278" s="28">
        <v>1</v>
      </c>
      <c r="H278" s="29">
        <v>10000</v>
      </c>
      <c r="I278" s="86"/>
      <c r="J278" s="20">
        <f t="shared" si="75"/>
        <v>0</v>
      </c>
    </row>
    <row r="279" spans="1:11" s="14" customFormat="1" ht="15" customHeight="1" x14ac:dyDescent="0.35">
      <c r="A279" s="63" t="s">
        <v>194</v>
      </c>
      <c r="B279" s="9" t="s">
        <v>32</v>
      </c>
      <c r="C279" s="9" t="s">
        <v>387</v>
      </c>
      <c r="D279" s="3"/>
      <c r="E279" s="27" t="s">
        <v>318</v>
      </c>
      <c r="F279" s="28" t="s">
        <v>296</v>
      </c>
      <c r="G279" s="28">
        <v>1</v>
      </c>
      <c r="H279" s="29">
        <v>3000</v>
      </c>
      <c r="I279" s="86"/>
      <c r="J279" s="20">
        <f t="shared" si="75"/>
        <v>0</v>
      </c>
      <c r="K279" s="15"/>
    </row>
    <row r="280" spans="1:11" ht="15" customHeight="1" x14ac:dyDescent="0.35">
      <c r="A280" s="63" t="s">
        <v>195</v>
      </c>
      <c r="B280" s="9" t="s">
        <v>32</v>
      </c>
      <c r="C280" s="9" t="s">
        <v>388</v>
      </c>
      <c r="D280" s="3"/>
      <c r="E280" s="27" t="s">
        <v>318</v>
      </c>
      <c r="F280" s="28" t="s">
        <v>296</v>
      </c>
      <c r="G280" s="28">
        <v>1</v>
      </c>
      <c r="H280" s="29">
        <v>400</v>
      </c>
      <c r="I280" s="86"/>
      <c r="J280" s="20">
        <f t="shared" si="75"/>
        <v>0</v>
      </c>
    </row>
    <row r="281" spans="1:11" s="14" customFormat="1" ht="26.25" customHeight="1" x14ac:dyDescent="0.35">
      <c r="A281" s="63" t="s">
        <v>283</v>
      </c>
      <c r="B281" s="9" t="s">
        <v>274</v>
      </c>
      <c r="C281" s="9">
        <v>530050</v>
      </c>
      <c r="D281" s="3"/>
      <c r="E281" s="27" t="s">
        <v>318</v>
      </c>
      <c r="F281" s="29" t="s">
        <v>333</v>
      </c>
      <c r="G281" s="29">
        <v>50</v>
      </c>
      <c r="H281" s="29">
        <v>50</v>
      </c>
      <c r="I281" s="86"/>
      <c r="J281" s="20">
        <f t="shared" si="75"/>
        <v>0</v>
      </c>
      <c r="K281" s="15"/>
    </row>
    <row r="282" spans="1:11" ht="15" customHeight="1" x14ac:dyDescent="0.35">
      <c r="A282" s="63" t="s">
        <v>513</v>
      </c>
      <c r="B282" s="9" t="s">
        <v>274</v>
      </c>
      <c r="C282" s="9">
        <v>530006</v>
      </c>
      <c r="D282" s="3"/>
      <c r="E282" s="27" t="s">
        <v>318</v>
      </c>
      <c r="F282" s="29" t="s">
        <v>296</v>
      </c>
      <c r="G282" s="29">
        <v>1</v>
      </c>
      <c r="H282" s="29">
        <v>10</v>
      </c>
      <c r="I282" s="86"/>
      <c r="J282" s="20">
        <f t="shared" si="75"/>
        <v>0</v>
      </c>
    </row>
    <row r="283" spans="1:11" ht="28.5" customHeight="1" x14ac:dyDescent="0.35">
      <c r="A283" s="63" t="s">
        <v>200</v>
      </c>
      <c r="B283" s="9" t="s">
        <v>201</v>
      </c>
      <c r="C283" s="9" t="s">
        <v>202</v>
      </c>
      <c r="D283" s="7"/>
      <c r="E283" s="27" t="s">
        <v>318</v>
      </c>
      <c r="F283" s="28" t="s">
        <v>296</v>
      </c>
      <c r="G283" s="28">
        <v>1</v>
      </c>
      <c r="H283" s="29">
        <v>50</v>
      </c>
      <c r="I283" s="86"/>
      <c r="J283" s="20">
        <f t="shared" si="75"/>
        <v>0</v>
      </c>
    </row>
    <row r="284" spans="1:11" s="14" customFormat="1" ht="15" customHeight="1" x14ac:dyDescent="0.3">
      <c r="A284" s="171" t="s">
        <v>458</v>
      </c>
      <c r="B284" s="172"/>
      <c r="C284" s="172"/>
      <c r="D284" s="172"/>
      <c r="E284" s="172"/>
      <c r="F284" s="172"/>
      <c r="G284" s="172"/>
      <c r="H284" s="172"/>
      <c r="I284" s="173"/>
      <c r="J284" s="88">
        <f>SUM(J272:J283)</f>
        <v>0</v>
      </c>
      <c r="K284" s="15"/>
    </row>
    <row r="285" spans="1:11" ht="15" customHeight="1" thickBot="1" x14ac:dyDescent="0.35">
      <c r="A285" s="160"/>
      <c r="B285" s="160"/>
      <c r="C285" s="160"/>
      <c r="D285" s="160"/>
      <c r="E285" s="160"/>
      <c r="F285" s="59"/>
      <c r="G285" s="25"/>
      <c r="H285" s="79" t="s">
        <v>321</v>
      </c>
      <c r="I285" s="161"/>
      <c r="J285" s="161"/>
    </row>
    <row r="286" spans="1:11" s="14" customFormat="1" ht="117" customHeight="1" x14ac:dyDescent="0.35">
      <c r="A286" s="104" t="s">
        <v>459</v>
      </c>
      <c r="B286" s="46" t="s">
        <v>0</v>
      </c>
      <c r="C286" s="47" t="s">
        <v>295</v>
      </c>
      <c r="D286" s="32" t="s">
        <v>306</v>
      </c>
      <c r="E286" s="43" t="s">
        <v>313</v>
      </c>
      <c r="F286" s="23" t="s">
        <v>324</v>
      </c>
      <c r="G286" s="23" t="s">
        <v>347</v>
      </c>
      <c r="H286" s="23" t="s">
        <v>322</v>
      </c>
      <c r="I286" s="13" t="s">
        <v>528</v>
      </c>
      <c r="J286" s="23" t="s">
        <v>305</v>
      </c>
      <c r="K286" s="15"/>
    </row>
    <row r="287" spans="1:11" ht="26.25" customHeight="1" x14ac:dyDescent="0.35">
      <c r="A287" s="76" t="s">
        <v>447</v>
      </c>
      <c r="B287" s="33"/>
      <c r="C287" s="33"/>
      <c r="D287" s="39"/>
      <c r="E287" s="49" t="s">
        <v>314</v>
      </c>
      <c r="F287" s="29" t="s">
        <v>296</v>
      </c>
      <c r="G287" s="29">
        <v>1</v>
      </c>
      <c r="H287" s="154">
        <v>75</v>
      </c>
      <c r="I287" s="174"/>
      <c r="J287" s="152">
        <f t="shared" ref="J287" si="76">(H287*I287)</f>
        <v>0</v>
      </c>
    </row>
    <row r="288" spans="1:11" s="14" customFormat="1" ht="15" customHeight="1" x14ac:dyDescent="0.35">
      <c r="A288" s="96"/>
      <c r="B288" s="56"/>
      <c r="C288" s="60"/>
      <c r="D288" s="40"/>
      <c r="E288" s="95"/>
      <c r="F288" s="53"/>
      <c r="G288" s="53"/>
      <c r="H288" s="155"/>
      <c r="I288" s="174"/>
      <c r="J288" s="153"/>
      <c r="K288" s="15"/>
    </row>
    <row r="289" spans="1:11" ht="26.25" customHeight="1" x14ac:dyDescent="0.35">
      <c r="A289" s="76" t="s">
        <v>345</v>
      </c>
      <c r="B289" s="33"/>
      <c r="C289" s="33"/>
      <c r="D289" s="39"/>
      <c r="E289" s="49" t="s">
        <v>314</v>
      </c>
      <c r="F289" s="29" t="s">
        <v>296</v>
      </c>
      <c r="G289" s="29">
        <v>1</v>
      </c>
      <c r="H289" s="154">
        <v>50</v>
      </c>
      <c r="I289" s="174"/>
      <c r="J289" s="152">
        <f t="shared" ref="J289" si="77">(H289*I289)</f>
        <v>0</v>
      </c>
      <c r="K289" s="26"/>
    </row>
    <row r="290" spans="1:11" s="14" customFormat="1" ht="15" customHeight="1" x14ac:dyDescent="0.35">
      <c r="A290" s="96"/>
      <c r="B290" s="56"/>
      <c r="C290" s="60"/>
      <c r="D290" s="40"/>
      <c r="E290" s="95"/>
      <c r="F290" s="53"/>
      <c r="G290" s="53"/>
      <c r="H290" s="155"/>
      <c r="I290" s="174"/>
      <c r="J290" s="153"/>
      <c r="K290" s="38"/>
    </row>
    <row r="291" spans="1:11" ht="42.75" customHeight="1" x14ac:dyDescent="0.35">
      <c r="A291" s="63" t="s">
        <v>484</v>
      </c>
      <c r="B291" s="8"/>
      <c r="C291" s="8"/>
      <c r="D291" s="39"/>
      <c r="E291" s="49" t="s">
        <v>314</v>
      </c>
      <c r="F291" s="29" t="s">
        <v>296</v>
      </c>
      <c r="G291" s="29">
        <v>1</v>
      </c>
      <c r="H291" s="154">
        <v>70</v>
      </c>
      <c r="I291" s="174"/>
      <c r="J291" s="152">
        <f t="shared" ref="J291" si="78">(H291*I291)</f>
        <v>0</v>
      </c>
    </row>
    <row r="292" spans="1:11" s="14" customFormat="1" ht="16" customHeight="1" x14ac:dyDescent="0.35">
      <c r="A292" s="96"/>
      <c r="B292" s="56"/>
      <c r="C292" s="60"/>
      <c r="D292" s="40"/>
      <c r="E292" s="95"/>
      <c r="F292" s="53"/>
      <c r="G292" s="53"/>
      <c r="H292" s="155"/>
      <c r="I292" s="174"/>
      <c r="J292" s="153"/>
      <c r="K292" s="15"/>
    </row>
    <row r="293" spans="1:11" s="14" customFormat="1" ht="16" customHeight="1" x14ac:dyDescent="0.35">
      <c r="A293" s="63" t="s">
        <v>87</v>
      </c>
      <c r="B293" s="8"/>
      <c r="C293" s="8"/>
      <c r="D293" s="39"/>
      <c r="E293" s="49" t="s">
        <v>314</v>
      </c>
      <c r="F293" s="29" t="s">
        <v>334</v>
      </c>
      <c r="G293" s="29">
        <v>200</v>
      </c>
      <c r="H293" s="154">
        <v>120</v>
      </c>
      <c r="I293" s="174"/>
      <c r="J293" s="152">
        <f t="shared" ref="J293" si="79">(H293*I293)</f>
        <v>0</v>
      </c>
      <c r="K293" s="15"/>
    </row>
    <row r="294" spans="1:11" ht="16" customHeight="1" x14ac:dyDescent="0.35">
      <c r="A294" s="96"/>
      <c r="B294" s="56"/>
      <c r="C294" s="60"/>
      <c r="D294" s="40"/>
      <c r="E294" s="95"/>
      <c r="F294" s="53"/>
      <c r="G294" s="53"/>
      <c r="H294" s="155"/>
      <c r="I294" s="174"/>
      <c r="J294" s="153"/>
    </row>
    <row r="295" spans="1:11" s="14" customFormat="1" ht="16" customHeight="1" x14ac:dyDescent="0.35">
      <c r="A295" s="63" t="s">
        <v>204</v>
      </c>
      <c r="B295" s="8"/>
      <c r="C295" s="8"/>
      <c r="D295" s="39"/>
      <c r="E295" s="49" t="s">
        <v>314</v>
      </c>
      <c r="F295" s="29" t="s">
        <v>334</v>
      </c>
      <c r="G295" s="29">
        <v>2</v>
      </c>
      <c r="H295" s="154">
        <v>2000</v>
      </c>
      <c r="I295" s="174"/>
      <c r="J295" s="152">
        <f t="shared" ref="J295" si="80">(H295*I295)</f>
        <v>0</v>
      </c>
      <c r="K295" s="15"/>
    </row>
    <row r="296" spans="1:11" ht="16" customHeight="1" x14ac:dyDescent="0.35">
      <c r="A296" s="96"/>
      <c r="B296" s="56"/>
      <c r="C296" s="60"/>
      <c r="D296" s="40"/>
      <c r="E296" s="95"/>
      <c r="F296" s="53"/>
      <c r="G296" s="53"/>
      <c r="H296" s="155"/>
      <c r="I296" s="174"/>
      <c r="J296" s="153"/>
    </row>
    <row r="297" spans="1:11" ht="16" customHeight="1" x14ac:dyDescent="0.35">
      <c r="A297" s="63" t="s">
        <v>88</v>
      </c>
      <c r="B297" s="8"/>
      <c r="C297" s="8"/>
      <c r="D297" s="39"/>
      <c r="E297" s="49" t="s">
        <v>314</v>
      </c>
      <c r="F297" s="29" t="s">
        <v>296</v>
      </c>
      <c r="G297" s="29">
        <v>1</v>
      </c>
      <c r="H297" s="154">
        <v>1500</v>
      </c>
      <c r="I297" s="174"/>
      <c r="J297" s="152">
        <f t="shared" ref="J297" si="81">(H297*I297)</f>
        <v>0</v>
      </c>
    </row>
    <row r="298" spans="1:11" ht="16" customHeight="1" x14ac:dyDescent="0.35">
      <c r="A298" s="96"/>
      <c r="B298" s="56"/>
      <c r="C298" s="60"/>
      <c r="D298" s="40"/>
      <c r="E298" s="95"/>
      <c r="F298" s="53"/>
      <c r="G298" s="53"/>
      <c r="H298" s="155"/>
      <c r="I298" s="174"/>
      <c r="J298" s="153"/>
    </row>
    <row r="299" spans="1:11" s="14" customFormat="1" ht="16" customHeight="1" x14ac:dyDescent="0.35">
      <c r="A299" s="63" t="s">
        <v>89</v>
      </c>
      <c r="B299" s="8"/>
      <c r="C299" s="8"/>
      <c r="D299" s="39"/>
      <c r="E299" s="49" t="s">
        <v>314</v>
      </c>
      <c r="F299" s="29" t="s">
        <v>296</v>
      </c>
      <c r="G299" s="29">
        <v>1</v>
      </c>
      <c r="H299" s="154">
        <v>200</v>
      </c>
      <c r="I299" s="174"/>
      <c r="J299" s="152">
        <f t="shared" ref="J299" si="82">(H299*I299)</f>
        <v>0</v>
      </c>
      <c r="K299" s="15"/>
    </row>
    <row r="300" spans="1:11" ht="16" customHeight="1" x14ac:dyDescent="0.35">
      <c r="A300" s="96"/>
      <c r="B300" s="56"/>
      <c r="C300" s="60"/>
      <c r="D300" s="40"/>
      <c r="E300" s="95"/>
      <c r="F300" s="53"/>
      <c r="G300" s="53"/>
      <c r="H300" s="155"/>
      <c r="I300" s="174"/>
      <c r="J300" s="153"/>
    </row>
    <row r="301" spans="1:11" s="14" customFormat="1" ht="16" customHeight="1" x14ac:dyDescent="0.35">
      <c r="A301" s="63" t="s">
        <v>90</v>
      </c>
      <c r="B301" s="8"/>
      <c r="C301" s="8"/>
      <c r="D301" s="39"/>
      <c r="E301" s="49" t="s">
        <v>314</v>
      </c>
      <c r="F301" s="29" t="s">
        <v>335</v>
      </c>
      <c r="G301" s="29">
        <v>20</v>
      </c>
      <c r="H301" s="154">
        <v>200</v>
      </c>
      <c r="I301" s="174"/>
      <c r="J301" s="152">
        <f t="shared" ref="J301" si="83">(H301*I301)</f>
        <v>0</v>
      </c>
      <c r="K301" s="15"/>
    </row>
    <row r="302" spans="1:11" ht="16" customHeight="1" x14ac:dyDescent="0.35">
      <c r="A302" s="96"/>
      <c r="B302" s="56"/>
      <c r="C302" s="60"/>
      <c r="D302" s="40"/>
      <c r="E302" s="95"/>
      <c r="F302" s="53"/>
      <c r="G302" s="53"/>
      <c r="H302" s="155"/>
      <c r="I302" s="174"/>
      <c r="J302" s="153"/>
    </row>
    <row r="303" spans="1:11" ht="16" customHeight="1" x14ac:dyDescent="0.35">
      <c r="A303" s="63" t="s">
        <v>336</v>
      </c>
      <c r="B303" s="8"/>
      <c r="C303" s="8"/>
      <c r="D303" s="39"/>
      <c r="E303" s="49" t="s">
        <v>314</v>
      </c>
      <c r="F303" s="3" t="s">
        <v>333</v>
      </c>
      <c r="G303" s="3">
        <v>100</v>
      </c>
      <c r="H303" s="154">
        <v>100</v>
      </c>
      <c r="I303" s="174"/>
      <c r="J303" s="152">
        <f t="shared" ref="J303" si="84">(H303*I303)</f>
        <v>0</v>
      </c>
    </row>
    <row r="304" spans="1:11" ht="15" customHeight="1" x14ac:dyDescent="0.35">
      <c r="A304" s="96"/>
      <c r="B304" s="56"/>
      <c r="C304" s="60"/>
      <c r="D304" s="40"/>
      <c r="E304" s="95"/>
      <c r="F304" s="53"/>
      <c r="G304" s="53"/>
      <c r="H304" s="155"/>
      <c r="I304" s="174"/>
      <c r="J304" s="153"/>
    </row>
    <row r="305" spans="1:11" s="14" customFormat="1" ht="16" customHeight="1" x14ac:dyDescent="0.35">
      <c r="A305" s="63" t="s">
        <v>91</v>
      </c>
      <c r="B305" s="8"/>
      <c r="C305" s="8"/>
      <c r="D305" s="39"/>
      <c r="E305" s="49" t="s">
        <v>314</v>
      </c>
      <c r="F305" s="29" t="s">
        <v>296</v>
      </c>
      <c r="G305" s="29">
        <v>1</v>
      </c>
      <c r="H305" s="154">
        <v>50</v>
      </c>
      <c r="I305" s="174"/>
      <c r="J305" s="152">
        <f t="shared" ref="J305" si="85">(H305*I305)</f>
        <v>0</v>
      </c>
      <c r="K305" s="15"/>
    </row>
    <row r="306" spans="1:11" ht="16" customHeight="1" x14ac:dyDescent="0.35">
      <c r="A306" s="96"/>
      <c r="B306" s="56"/>
      <c r="C306" s="60"/>
      <c r="D306" s="40"/>
      <c r="E306" s="95"/>
      <c r="F306" s="53"/>
      <c r="G306" s="53"/>
      <c r="H306" s="155"/>
      <c r="I306" s="174"/>
      <c r="J306" s="153"/>
    </row>
    <row r="307" spans="1:11" ht="16" customHeight="1" x14ac:dyDescent="0.35">
      <c r="A307" s="63" t="s">
        <v>92</v>
      </c>
      <c r="B307" s="8"/>
      <c r="C307" s="8"/>
      <c r="D307" s="39"/>
      <c r="E307" s="49" t="s">
        <v>314</v>
      </c>
      <c r="F307" s="29" t="s">
        <v>296</v>
      </c>
      <c r="G307" s="29">
        <v>1</v>
      </c>
      <c r="H307" s="154">
        <v>100</v>
      </c>
      <c r="I307" s="174"/>
      <c r="J307" s="152">
        <f t="shared" ref="J307" si="86">(H307*I307)</f>
        <v>0</v>
      </c>
    </row>
    <row r="308" spans="1:11" s="14" customFormat="1" ht="16" customHeight="1" x14ac:dyDescent="0.35">
      <c r="A308" s="96"/>
      <c r="B308" s="56"/>
      <c r="C308" s="60"/>
      <c r="D308" s="40"/>
      <c r="E308" s="95"/>
      <c r="F308" s="53"/>
      <c r="G308" s="53"/>
      <c r="H308" s="155"/>
      <c r="I308" s="174"/>
      <c r="J308" s="153"/>
      <c r="K308" s="15"/>
    </row>
    <row r="309" spans="1:11" ht="16" customHeight="1" x14ac:dyDescent="0.35">
      <c r="A309" s="63" t="s">
        <v>97</v>
      </c>
      <c r="B309" s="8"/>
      <c r="C309" s="8"/>
      <c r="D309" s="39"/>
      <c r="E309" s="49" t="s">
        <v>314</v>
      </c>
      <c r="F309" s="29" t="s">
        <v>333</v>
      </c>
      <c r="G309" s="29">
        <v>12</v>
      </c>
      <c r="H309" s="154">
        <v>7</v>
      </c>
      <c r="I309" s="174"/>
      <c r="J309" s="152">
        <f t="shared" ref="J309" si="87">(H309*I309)</f>
        <v>0</v>
      </c>
    </row>
    <row r="310" spans="1:11" ht="16" customHeight="1" x14ac:dyDescent="0.35">
      <c r="A310" s="96"/>
      <c r="B310" s="56"/>
      <c r="C310" s="60"/>
      <c r="D310" s="40"/>
      <c r="E310" s="95"/>
      <c r="F310" s="53"/>
      <c r="G310" s="53"/>
      <c r="H310" s="155"/>
      <c r="I310" s="174"/>
      <c r="J310" s="153"/>
    </row>
    <row r="311" spans="1:11" ht="15.5" thickBot="1" x14ac:dyDescent="0.35">
      <c r="A311" s="160"/>
      <c r="B311" s="160"/>
      <c r="C311" s="160"/>
      <c r="D311" s="160"/>
      <c r="E311" s="160"/>
      <c r="F311" s="59"/>
      <c r="G311" s="25"/>
      <c r="H311" s="79" t="s">
        <v>321</v>
      </c>
      <c r="I311" s="161"/>
      <c r="J311" s="161"/>
    </row>
    <row r="312" spans="1:11" ht="117" customHeight="1" x14ac:dyDescent="0.35">
      <c r="A312" s="80" t="s">
        <v>460</v>
      </c>
      <c r="B312" s="12" t="s">
        <v>0</v>
      </c>
      <c r="C312" s="13" t="s">
        <v>295</v>
      </c>
      <c r="D312" s="13" t="s">
        <v>306</v>
      </c>
      <c r="E312" s="44" t="s">
        <v>313</v>
      </c>
      <c r="F312" s="23" t="s">
        <v>324</v>
      </c>
      <c r="G312" s="23" t="s">
        <v>347</v>
      </c>
      <c r="H312" s="23" t="s">
        <v>322</v>
      </c>
      <c r="I312" s="13" t="s">
        <v>528</v>
      </c>
      <c r="J312" s="23" t="s">
        <v>305</v>
      </c>
    </row>
    <row r="313" spans="1:11" ht="27" customHeight="1" x14ac:dyDescent="0.35">
      <c r="A313" s="63" t="s">
        <v>99</v>
      </c>
      <c r="B313" s="8"/>
      <c r="C313" s="8"/>
      <c r="D313" s="39"/>
      <c r="E313" s="49" t="s">
        <v>314</v>
      </c>
      <c r="F313" s="29" t="s">
        <v>296</v>
      </c>
      <c r="G313" s="29">
        <v>1</v>
      </c>
      <c r="H313" s="154">
        <v>200</v>
      </c>
      <c r="I313" s="174"/>
      <c r="J313" s="152">
        <f t="shared" ref="J313" si="88">(H313*I313)</f>
        <v>0</v>
      </c>
    </row>
    <row r="314" spans="1:11" s="14" customFormat="1" ht="16" customHeight="1" x14ac:dyDescent="0.35">
      <c r="A314" s="96"/>
      <c r="B314" s="56"/>
      <c r="C314" s="60"/>
      <c r="D314" s="40"/>
      <c r="E314" s="95"/>
      <c r="F314" s="53"/>
      <c r="G314" s="53"/>
      <c r="H314" s="155"/>
      <c r="I314" s="174"/>
      <c r="J314" s="153"/>
      <c r="K314" s="15"/>
    </row>
    <row r="315" spans="1:11" ht="16" customHeight="1" x14ac:dyDescent="0.35">
      <c r="A315" s="76" t="s">
        <v>328</v>
      </c>
      <c r="B315" s="33"/>
      <c r="C315" s="33"/>
      <c r="D315" s="39"/>
      <c r="E315" s="49" t="s">
        <v>314</v>
      </c>
      <c r="F315" s="29" t="s">
        <v>296</v>
      </c>
      <c r="G315" s="29">
        <v>1</v>
      </c>
      <c r="H315" s="154">
        <v>5</v>
      </c>
      <c r="I315" s="174"/>
      <c r="J315" s="152">
        <f t="shared" ref="J315" si="89">(H315*I315)</f>
        <v>0</v>
      </c>
      <c r="K315" s="26"/>
    </row>
    <row r="316" spans="1:11" s="14" customFormat="1" ht="16" customHeight="1" x14ac:dyDescent="0.35">
      <c r="A316" s="96"/>
      <c r="B316" s="56"/>
      <c r="C316" s="60"/>
      <c r="D316" s="40"/>
      <c r="E316" s="95"/>
      <c r="F316" s="53"/>
      <c r="G316" s="53"/>
      <c r="H316" s="155"/>
      <c r="I316" s="174"/>
      <c r="J316" s="153"/>
      <c r="K316" s="15"/>
    </row>
    <row r="317" spans="1:11" ht="16" customHeight="1" x14ac:dyDescent="0.35">
      <c r="A317" s="76" t="s">
        <v>329</v>
      </c>
      <c r="B317" s="33"/>
      <c r="C317" s="33"/>
      <c r="D317" s="39"/>
      <c r="E317" s="67" t="s">
        <v>314</v>
      </c>
      <c r="F317" s="29" t="s">
        <v>296</v>
      </c>
      <c r="G317" s="29">
        <v>1</v>
      </c>
      <c r="H317" s="154">
        <v>5</v>
      </c>
      <c r="I317" s="174"/>
      <c r="J317" s="152">
        <f t="shared" ref="J317" si="90">(H317*I317)</f>
        <v>0</v>
      </c>
    </row>
    <row r="318" spans="1:11" s="14" customFormat="1" ht="16" customHeight="1" x14ac:dyDescent="0.35">
      <c r="A318" s="96"/>
      <c r="B318" s="56"/>
      <c r="C318" s="60"/>
      <c r="D318" s="40"/>
      <c r="E318" s="95"/>
      <c r="F318" s="53"/>
      <c r="G318" s="53"/>
      <c r="H318" s="155"/>
      <c r="I318" s="174"/>
      <c r="J318" s="153"/>
      <c r="K318" s="15"/>
    </row>
    <row r="319" spans="1:11" ht="25.5" customHeight="1" x14ac:dyDescent="0.35">
      <c r="A319" s="96" t="s">
        <v>366</v>
      </c>
      <c r="B319" s="21"/>
      <c r="C319" s="21"/>
      <c r="D319" s="39"/>
      <c r="E319" s="49" t="s">
        <v>314</v>
      </c>
      <c r="F319" s="3" t="s">
        <v>296</v>
      </c>
      <c r="G319" s="3">
        <v>1</v>
      </c>
      <c r="H319" s="154">
        <v>25</v>
      </c>
      <c r="I319" s="174"/>
      <c r="J319" s="152">
        <f t="shared" ref="J319" si="91">(H319*I319)</f>
        <v>0</v>
      </c>
    </row>
    <row r="320" spans="1:11" s="14" customFormat="1" ht="16" customHeight="1" x14ac:dyDescent="0.35">
      <c r="A320" s="96"/>
      <c r="B320" s="56"/>
      <c r="C320" s="60"/>
      <c r="D320" s="40"/>
      <c r="E320" s="95"/>
      <c r="F320" s="53"/>
      <c r="G320" s="53"/>
      <c r="H320" s="155"/>
      <c r="I320" s="174"/>
      <c r="J320" s="153"/>
      <c r="K320" s="15"/>
    </row>
    <row r="321" spans="1:11" ht="16" customHeight="1" x14ac:dyDescent="0.35">
      <c r="A321" s="96" t="s">
        <v>602</v>
      </c>
      <c r="B321" s="21"/>
      <c r="C321" s="21" t="s">
        <v>603</v>
      </c>
      <c r="D321" s="52"/>
      <c r="E321" s="67" t="s">
        <v>314</v>
      </c>
      <c r="F321" s="29" t="s">
        <v>296</v>
      </c>
      <c r="G321" s="29">
        <v>1</v>
      </c>
      <c r="H321" s="154">
        <v>25</v>
      </c>
      <c r="I321" s="156"/>
      <c r="J321" s="152">
        <f t="shared" ref="J321:J335" si="92">(H321*I321)</f>
        <v>0</v>
      </c>
      <c r="K321" s="26"/>
    </row>
    <row r="322" spans="1:11" s="14" customFormat="1" ht="16" customHeight="1" x14ac:dyDescent="0.35">
      <c r="A322" s="96"/>
      <c r="B322" s="56"/>
      <c r="C322" s="60"/>
      <c r="D322" s="72"/>
      <c r="E322" s="95"/>
      <c r="F322" s="53"/>
      <c r="G322" s="53"/>
      <c r="H322" s="155"/>
      <c r="I322" s="157"/>
      <c r="J322" s="153"/>
      <c r="K322" s="15"/>
    </row>
    <row r="323" spans="1:11" s="14" customFormat="1" ht="27" customHeight="1" x14ac:dyDescent="0.35">
      <c r="A323" s="63" t="s">
        <v>93</v>
      </c>
      <c r="B323" s="9" t="s">
        <v>279</v>
      </c>
      <c r="C323" s="9">
        <v>2056</v>
      </c>
      <c r="D323" s="52"/>
      <c r="E323" s="67" t="s">
        <v>314</v>
      </c>
      <c r="F323" s="29" t="s">
        <v>333</v>
      </c>
      <c r="G323" s="29">
        <v>6</v>
      </c>
      <c r="H323" s="154">
        <v>170</v>
      </c>
      <c r="I323" s="156"/>
      <c r="J323" s="152">
        <f t="shared" si="92"/>
        <v>0</v>
      </c>
      <c r="K323" s="15"/>
    </row>
    <row r="324" spans="1:11" s="14" customFormat="1" ht="16" customHeight="1" x14ac:dyDescent="0.35">
      <c r="A324" s="96"/>
      <c r="B324" s="56"/>
      <c r="C324" s="60"/>
      <c r="D324" s="72"/>
      <c r="E324" s="95"/>
      <c r="F324" s="53"/>
      <c r="G324" s="53"/>
      <c r="H324" s="155"/>
      <c r="I324" s="157"/>
      <c r="J324" s="153"/>
      <c r="K324" s="15"/>
    </row>
    <row r="325" spans="1:11" ht="27.75" customHeight="1" x14ac:dyDescent="0.35">
      <c r="A325" s="63" t="s">
        <v>94</v>
      </c>
      <c r="B325" s="9" t="s">
        <v>279</v>
      </c>
      <c r="C325" s="9">
        <v>2004</v>
      </c>
      <c r="D325" s="52"/>
      <c r="E325" s="67" t="s">
        <v>314</v>
      </c>
      <c r="F325" s="29" t="s">
        <v>349</v>
      </c>
      <c r="G325" s="29">
        <v>24</v>
      </c>
      <c r="H325" s="154">
        <v>6</v>
      </c>
      <c r="I325" s="156"/>
      <c r="J325" s="152">
        <f t="shared" si="92"/>
        <v>0</v>
      </c>
    </row>
    <row r="326" spans="1:11" s="14" customFormat="1" ht="16" customHeight="1" x14ac:dyDescent="0.35">
      <c r="A326" s="96"/>
      <c r="B326" s="56"/>
      <c r="C326" s="60"/>
      <c r="D326" s="72"/>
      <c r="E326" s="95"/>
      <c r="F326" s="53"/>
      <c r="G326" s="53"/>
      <c r="H326" s="155"/>
      <c r="I326" s="157"/>
      <c r="J326" s="153"/>
      <c r="K326" s="15"/>
    </row>
    <row r="327" spans="1:11" ht="27.75" customHeight="1" x14ac:dyDescent="0.35">
      <c r="A327" s="63" t="s">
        <v>95</v>
      </c>
      <c r="B327" s="8"/>
      <c r="C327" s="8"/>
      <c r="D327" s="52"/>
      <c r="E327" s="67" t="s">
        <v>314</v>
      </c>
      <c r="F327" s="29" t="s">
        <v>337</v>
      </c>
      <c r="G327" s="29">
        <v>2</v>
      </c>
      <c r="H327" s="154">
        <v>10</v>
      </c>
      <c r="I327" s="156"/>
      <c r="J327" s="152">
        <f t="shared" si="92"/>
        <v>0</v>
      </c>
    </row>
    <row r="328" spans="1:11" s="14" customFormat="1" ht="16" customHeight="1" x14ac:dyDescent="0.35">
      <c r="A328" s="96"/>
      <c r="B328" s="56"/>
      <c r="C328" s="60"/>
      <c r="D328" s="72"/>
      <c r="E328" s="95"/>
      <c r="F328" s="53"/>
      <c r="G328" s="53"/>
      <c r="H328" s="155"/>
      <c r="I328" s="157"/>
      <c r="J328" s="153"/>
      <c r="K328" s="15"/>
    </row>
    <row r="329" spans="1:11" ht="16" customHeight="1" x14ac:dyDescent="0.35">
      <c r="A329" s="63" t="s">
        <v>96</v>
      </c>
      <c r="B329" s="8"/>
      <c r="C329" s="8"/>
      <c r="D329" s="52"/>
      <c r="E329" s="67" t="s">
        <v>314</v>
      </c>
      <c r="F329" s="29" t="s">
        <v>333</v>
      </c>
      <c r="G329" s="29">
        <v>12</v>
      </c>
      <c r="H329" s="154">
        <v>10</v>
      </c>
      <c r="I329" s="156"/>
      <c r="J329" s="152">
        <f t="shared" si="92"/>
        <v>0</v>
      </c>
    </row>
    <row r="330" spans="1:11" s="14" customFormat="1" ht="16" customHeight="1" x14ac:dyDescent="0.35">
      <c r="A330" s="96"/>
      <c r="B330" s="56"/>
      <c r="C330" s="60"/>
      <c r="D330" s="72"/>
      <c r="E330" s="95"/>
      <c r="F330" s="53"/>
      <c r="G330" s="53"/>
      <c r="H330" s="155"/>
      <c r="I330" s="157"/>
      <c r="J330" s="153"/>
      <c r="K330" s="15"/>
    </row>
    <row r="331" spans="1:11" s="14" customFormat="1" ht="26.25" customHeight="1" x14ac:dyDescent="0.35">
      <c r="A331" s="63" t="s">
        <v>98</v>
      </c>
      <c r="B331" s="21" t="s">
        <v>348</v>
      </c>
      <c r="C331" s="21">
        <v>3267</v>
      </c>
      <c r="D331" s="52"/>
      <c r="E331" s="67" t="s">
        <v>314</v>
      </c>
      <c r="F331" s="29" t="s">
        <v>333</v>
      </c>
      <c r="G331" s="29">
        <v>6</v>
      </c>
      <c r="H331" s="154">
        <v>18</v>
      </c>
      <c r="I331" s="156"/>
      <c r="J331" s="152">
        <f t="shared" si="92"/>
        <v>0</v>
      </c>
      <c r="K331" s="15"/>
    </row>
    <row r="332" spans="1:11" s="14" customFormat="1" ht="16" customHeight="1" x14ac:dyDescent="0.35">
      <c r="A332" s="96"/>
      <c r="B332" s="56"/>
      <c r="C332" s="60"/>
      <c r="D332" s="72"/>
      <c r="E332" s="95"/>
      <c r="F332" s="53"/>
      <c r="G332" s="53"/>
      <c r="H332" s="155"/>
      <c r="I332" s="157"/>
      <c r="J332" s="153"/>
      <c r="K332" s="15"/>
    </row>
    <row r="333" spans="1:11" s="35" customFormat="1" ht="32.25" customHeight="1" x14ac:dyDescent="0.35">
      <c r="A333" s="105" t="s">
        <v>205</v>
      </c>
      <c r="B333" s="9" t="s">
        <v>280</v>
      </c>
      <c r="C333" s="9">
        <v>350</v>
      </c>
      <c r="D333" s="52"/>
      <c r="E333" s="67" t="s">
        <v>314</v>
      </c>
      <c r="F333" s="29" t="s">
        <v>296</v>
      </c>
      <c r="G333" s="29">
        <v>1</v>
      </c>
      <c r="H333" s="154">
        <v>5</v>
      </c>
      <c r="I333" s="156"/>
      <c r="J333" s="152">
        <f t="shared" si="92"/>
        <v>0</v>
      </c>
      <c r="K333" s="37"/>
    </row>
    <row r="334" spans="1:11" s="14" customFormat="1" ht="16" customHeight="1" x14ac:dyDescent="0.35">
      <c r="A334" s="96"/>
      <c r="B334" s="56"/>
      <c r="C334" s="60"/>
      <c r="D334" s="72"/>
      <c r="E334" s="95"/>
      <c r="F334" s="53"/>
      <c r="G334" s="53"/>
      <c r="H334" s="155"/>
      <c r="I334" s="157"/>
      <c r="J334" s="153"/>
      <c r="K334" s="15"/>
    </row>
    <row r="335" spans="1:11" ht="26.25" customHeight="1" x14ac:dyDescent="0.35">
      <c r="A335" s="76" t="s">
        <v>184</v>
      </c>
      <c r="B335" s="9" t="s">
        <v>281</v>
      </c>
      <c r="C335" s="9" t="s">
        <v>248</v>
      </c>
      <c r="D335" s="52"/>
      <c r="E335" s="67" t="s">
        <v>314</v>
      </c>
      <c r="F335" s="29" t="s">
        <v>296</v>
      </c>
      <c r="G335" s="29">
        <v>1</v>
      </c>
      <c r="H335" s="154">
        <v>5</v>
      </c>
      <c r="I335" s="156"/>
      <c r="J335" s="152">
        <f t="shared" si="92"/>
        <v>0</v>
      </c>
    </row>
    <row r="336" spans="1:11" s="14" customFormat="1" ht="16" customHeight="1" x14ac:dyDescent="0.35">
      <c r="A336" s="96"/>
      <c r="B336" s="56"/>
      <c r="C336" s="60"/>
      <c r="D336" s="72"/>
      <c r="E336" s="95"/>
      <c r="F336" s="53"/>
      <c r="G336" s="53"/>
      <c r="H336" s="155"/>
      <c r="I336" s="157"/>
      <c r="J336" s="153"/>
      <c r="K336" s="15"/>
    </row>
    <row r="337" spans="1:11" ht="16" customHeight="1" x14ac:dyDescent="0.3">
      <c r="A337" s="171" t="s">
        <v>461</v>
      </c>
      <c r="B337" s="172"/>
      <c r="C337" s="172"/>
      <c r="D337" s="172"/>
      <c r="E337" s="172"/>
      <c r="F337" s="172"/>
      <c r="G337" s="172"/>
      <c r="H337" s="172"/>
      <c r="I337" s="173"/>
      <c r="J337" s="88">
        <f>SUM(J287:J335)</f>
        <v>0</v>
      </c>
      <c r="K337" s="26"/>
    </row>
    <row r="338" spans="1:11" ht="15.5" thickBot="1" x14ac:dyDescent="0.35">
      <c r="A338" s="160"/>
      <c r="B338" s="160"/>
      <c r="C338" s="160"/>
      <c r="D338" s="160"/>
      <c r="E338" s="160"/>
      <c r="F338" s="59"/>
      <c r="G338" s="25"/>
      <c r="H338" s="79" t="s">
        <v>321</v>
      </c>
      <c r="I338" s="161"/>
      <c r="J338" s="161"/>
    </row>
    <row r="339" spans="1:11" ht="117" customHeight="1" x14ac:dyDescent="0.35">
      <c r="A339" s="80" t="s">
        <v>462</v>
      </c>
      <c r="B339" s="12" t="s">
        <v>0</v>
      </c>
      <c r="C339" s="13" t="s">
        <v>295</v>
      </c>
      <c r="D339" s="13" t="s">
        <v>306</v>
      </c>
      <c r="E339" s="50" t="s">
        <v>313</v>
      </c>
      <c r="F339" s="23" t="s">
        <v>324</v>
      </c>
      <c r="G339" s="23" t="s">
        <v>347</v>
      </c>
      <c r="H339" s="23" t="s">
        <v>322</v>
      </c>
      <c r="I339" s="13" t="s">
        <v>528</v>
      </c>
      <c r="J339" s="23" t="s">
        <v>305</v>
      </c>
    </row>
    <row r="340" spans="1:11" ht="16" customHeight="1" x14ac:dyDescent="0.35">
      <c r="A340" s="96" t="s">
        <v>393</v>
      </c>
      <c r="B340" s="21" t="s">
        <v>394</v>
      </c>
      <c r="C340" s="21" t="s">
        <v>560</v>
      </c>
      <c r="D340" s="36"/>
      <c r="E340" s="27" t="s">
        <v>318</v>
      </c>
      <c r="F340" s="3" t="s">
        <v>296</v>
      </c>
      <c r="G340" s="3">
        <v>1</v>
      </c>
      <c r="H340" s="29">
        <v>25</v>
      </c>
      <c r="I340" s="86"/>
      <c r="J340" s="20">
        <f t="shared" ref="J340:J347" si="93">(H340*I340)</f>
        <v>0</v>
      </c>
      <c r="K340" s="26"/>
    </row>
    <row r="341" spans="1:11" s="14" customFormat="1" ht="27" customHeight="1" x14ac:dyDescent="0.35">
      <c r="A341" s="63" t="s">
        <v>562</v>
      </c>
      <c r="B341" s="9" t="s">
        <v>279</v>
      </c>
      <c r="C341" s="9" t="s">
        <v>561</v>
      </c>
      <c r="D341" s="3"/>
      <c r="E341" s="27" t="s">
        <v>318</v>
      </c>
      <c r="F341" s="29" t="s">
        <v>333</v>
      </c>
      <c r="G341" s="29">
        <v>6</v>
      </c>
      <c r="H341" s="29">
        <v>170</v>
      </c>
      <c r="I341" s="86"/>
      <c r="J341" s="20">
        <f t="shared" si="93"/>
        <v>0</v>
      </c>
      <c r="K341" s="15"/>
    </row>
    <row r="342" spans="1:11" ht="26.25" customHeight="1" x14ac:dyDescent="0.35">
      <c r="A342" s="63" t="s">
        <v>94</v>
      </c>
      <c r="B342" s="9" t="s">
        <v>279</v>
      </c>
      <c r="C342" s="9">
        <v>2004</v>
      </c>
      <c r="D342" s="3"/>
      <c r="E342" s="27" t="s">
        <v>318</v>
      </c>
      <c r="F342" s="29" t="s">
        <v>349</v>
      </c>
      <c r="G342" s="29">
        <v>24</v>
      </c>
      <c r="H342" s="29">
        <v>6</v>
      </c>
      <c r="I342" s="86"/>
      <c r="J342" s="20">
        <f t="shared" si="93"/>
        <v>0</v>
      </c>
    </row>
    <row r="343" spans="1:11" ht="27.75" customHeight="1" x14ac:dyDescent="0.35">
      <c r="A343" s="63" t="s">
        <v>95</v>
      </c>
      <c r="B343" s="9" t="s">
        <v>515</v>
      </c>
      <c r="C343" s="9">
        <v>819928</v>
      </c>
      <c r="D343" s="3"/>
      <c r="E343" s="27" t="s">
        <v>318</v>
      </c>
      <c r="F343" s="29" t="s">
        <v>337</v>
      </c>
      <c r="G343" s="29">
        <v>2</v>
      </c>
      <c r="H343" s="29">
        <v>10</v>
      </c>
      <c r="I343" s="86"/>
      <c r="J343" s="20">
        <f t="shared" si="93"/>
        <v>0</v>
      </c>
    </row>
    <row r="344" spans="1:11" ht="16" customHeight="1" x14ac:dyDescent="0.35">
      <c r="A344" s="63" t="s">
        <v>96</v>
      </c>
      <c r="B344" s="9" t="s">
        <v>233</v>
      </c>
      <c r="C344" s="9" t="s">
        <v>516</v>
      </c>
      <c r="D344" s="3"/>
      <c r="E344" s="27" t="s">
        <v>318</v>
      </c>
      <c r="F344" s="29" t="s">
        <v>333</v>
      </c>
      <c r="G344" s="29">
        <v>12</v>
      </c>
      <c r="H344" s="29">
        <v>10</v>
      </c>
      <c r="I344" s="86"/>
      <c r="J344" s="20">
        <f t="shared" si="93"/>
        <v>0</v>
      </c>
    </row>
    <row r="345" spans="1:11" s="14" customFormat="1" ht="26.25" customHeight="1" x14ac:dyDescent="0.35">
      <c r="A345" s="63" t="s">
        <v>98</v>
      </c>
      <c r="B345" s="21" t="s">
        <v>348</v>
      </c>
      <c r="C345" s="21">
        <v>3267</v>
      </c>
      <c r="D345" s="3"/>
      <c r="E345" s="27" t="s">
        <v>318</v>
      </c>
      <c r="F345" s="29" t="s">
        <v>333</v>
      </c>
      <c r="G345" s="29">
        <v>6</v>
      </c>
      <c r="H345" s="29">
        <v>18</v>
      </c>
      <c r="I345" s="86"/>
      <c r="J345" s="20">
        <f t="shared" si="93"/>
        <v>0</v>
      </c>
      <c r="K345" s="15"/>
    </row>
    <row r="346" spans="1:11" s="35" customFormat="1" ht="32.25" customHeight="1" x14ac:dyDescent="0.35">
      <c r="A346" s="105" t="s">
        <v>205</v>
      </c>
      <c r="B346" s="9" t="s">
        <v>280</v>
      </c>
      <c r="C346" s="9">
        <v>350</v>
      </c>
      <c r="D346" s="3"/>
      <c r="E346" s="27" t="s">
        <v>318</v>
      </c>
      <c r="F346" s="28" t="s">
        <v>296</v>
      </c>
      <c r="G346" s="28">
        <v>1</v>
      </c>
      <c r="H346" s="29">
        <v>5</v>
      </c>
      <c r="I346" s="86"/>
      <c r="J346" s="20">
        <f t="shared" si="93"/>
        <v>0</v>
      </c>
      <c r="K346" s="37"/>
    </row>
    <row r="347" spans="1:11" ht="26.25" customHeight="1" x14ac:dyDescent="0.35">
      <c r="A347" s="76" t="s">
        <v>184</v>
      </c>
      <c r="B347" s="9" t="s">
        <v>281</v>
      </c>
      <c r="C347" s="9" t="s">
        <v>248</v>
      </c>
      <c r="D347" s="3"/>
      <c r="E347" s="27" t="s">
        <v>318</v>
      </c>
      <c r="F347" s="29" t="s">
        <v>296</v>
      </c>
      <c r="G347" s="29">
        <v>1</v>
      </c>
      <c r="H347" s="29">
        <v>5</v>
      </c>
      <c r="I347" s="86"/>
      <c r="J347" s="20">
        <f t="shared" si="93"/>
        <v>0</v>
      </c>
    </row>
    <row r="348" spans="1:11" ht="16" customHeight="1" x14ac:dyDescent="0.3">
      <c r="A348" s="171" t="s">
        <v>463</v>
      </c>
      <c r="B348" s="172"/>
      <c r="C348" s="172"/>
      <c r="D348" s="172"/>
      <c r="E348" s="172"/>
      <c r="F348" s="172"/>
      <c r="G348" s="172"/>
      <c r="H348" s="172"/>
      <c r="I348" s="173"/>
      <c r="J348" s="88">
        <f>SUM(J340:J347)</f>
        <v>0</v>
      </c>
      <c r="K348" s="26"/>
    </row>
    <row r="349" spans="1:11" ht="16" customHeight="1" thickBot="1" x14ac:dyDescent="0.35">
      <c r="A349" s="160"/>
      <c r="B349" s="160"/>
      <c r="C349" s="160"/>
      <c r="D349" s="160"/>
      <c r="E349" s="160"/>
      <c r="F349" s="59"/>
      <c r="G349" s="25"/>
      <c r="H349" s="79" t="s">
        <v>321</v>
      </c>
      <c r="I349" s="161"/>
      <c r="J349" s="161"/>
    </row>
    <row r="350" spans="1:11" s="26" customFormat="1" ht="117" customHeight="1" x14ac:dyDescent="0.35">
      <c r="A350" s="80" t="s">
        <v>479</v>
      </c>
      <c r="B350" s="12" t="s">
        <v>0</v>
      </c>
      <c r="C350" s="13" t="s">
        <v>295</v>
      </c>
      <c r="D350" s="13" t="s">
        <v>306</v>
      </c>
      <c r="E350" s="12" t="s">
        <v>313</v>
      </c>
      <c r="F350" s="23" t="s">
        <v>324</v>
      </c>
      <c r="G350" s="23" t="s">
        <v>323</v>
      </c>
      <c r="H350" s="23" t="s">
        <v>322</v>
      </c>
      <c r="I350" s="13" t="s">
        <v>528</v>
      </c>
      <c r="J350" s="23" t="s">
        <v>305</v>
      </c>
    </row>
    <row r="351" spans="1:11" ht="39" x14ac:dyDescent="0.35">
      <c r="A351" s="63" t="s">
        <v>608</v>
      </c>
      <c r="B351" s="1" t="s">
        <v>563</v>
      </c>
      <c r="C351" s="2" t="s">
        <v>607</v>
      </c>
      <c r="D351" s="52"/>
      <c r="E351" s="67" t="s">
        <v>314</v>
      </c>
      <c r="F351" s="29" t="s">
        <v>334</v>
      </c>
      <c r="G351" s="29">
        <v>100</v>
      </c>
      <c r="H351" s="154">
        <v>200</v>
      </c>
      <c r="I351" s="156"/>
      <c r="J351" s="178">
        <f>(H351*I351)</f>
        <v>0</v>
      </c>
    </row>
    <row r="352" spans="1:11" ht="14.25" customHeight="1" x14ac:dyDescent="0.35">
      <c r="A352" s="96"/>
      <c r="B352" s="56"/>
      <c r="C352" s="60"/>
      <c r="D352" s="72"/>
      <c r="E352" s="95"/>
      <c r="F352" s="53"/>
      <c r="G352" s="53"/>
      <c r="H352" s="155"/>
      <c r="I352" s="157"/>
      <c r="J352" s="179"/>
    </row>
    <row r="353" spans="1:11" ht="16" customHeight="1" x14ac:dyDescent="0.35">
      <c r="A353" s="96" t="s">
        <v>416</v>
      </c>
      <c r="B353" s="56" t="s">
        <v>415</v>
      </c>
      <c r="C353" s="60">
        <v>1859</v>
      </c>
      <c r="D353" s="112"/>
      <c r="E353" s="67" t="s">
        <v>314</v>
      </c>
      <c r="F353" s="29" t="s">
        <v>296</v>
      </c>
      <c r="G353" s="29">
        <v>1</v>
      </c>
      <c r="H353" s="154">
        <v>1000</v>
      </c>
      <c r="I353" s="158"/>
      <c r="J353" s="178">
        <f t="shared" ref="J353:J367" si="94">(H353*I353)</f>
        <v>0</v>
      </c>
      <c r="K353" s="26"/>
    </row>
    <row r="354" spans="1:11" ht="14.25" customHeight="1" x14ac:dyDescent="0.35">
      <c r="A354" s="96"/>
      <c r="B354" s="56"/>
      <c r="C354" s="60"/>
      <c r="D354" s="72"/>
      <c r="E354" s="95" t="s">
        <v>314</v>
      </c>
      <c r="F354" s="113"/>
      <c r="G354" s="113"/>
      <c r="H354" s="155"/>
      <c r="I354" s="159"/>
      <c r="J354" s="179"/>
    </row>
    <row r="355" spans="1:11" ht="16" customHeight="1" x14ac:dyDescent="0.35">
      <c r="A355" s="96" t="s">
        <v>445</v>
      </c>
      <c r="B355" s="56" t="s">
        <v>415</v>
      </c>
      <c r="C355" s="60">
        <v>1860</v>
      </c>
      <c r="D355" s="112"/>
      <c r="E355" s="67" t="s">
        <v>314</v>
      </c>
      <c r="F355" s="29" t="s">
        <v>296</v>
      </c>
      <c r="G355" s="29">
        <v>1</v>
      </c>
      <c r="H355" s="154">
        <v>750</v>
      </c>
      <c r="I355" s="158"/>
      <c r="J355" s="178">
        <f t="shared" si="94"/>
        <v>0</v>
      </c>
      <c r="K355" s="26"/>
    </row>
    <row r="356" spans="1:11" ht="14.25" customHeight="1" x14ac:dyDescent="0.35">
      <c r="A356" s="96"/>
      <c r="B356" s="56"/>
      <c r="C356" s="60"/>
      <c r="D356" s="72"/>
      <c r="E356" s="95" t="s">
        <v>314</v>
      </c>
      <c r="F356" s="113"/>
      <c r="G356" s="113"/>
      <c r="H356" s="155"/>
      <c r="I356" s="159"/>
      <c r="J356" s="179"/>
    </row>
    <row r="357" spans="1:11" ht="16" customHeight="1" x14ac:dyDescent="0.35">
      <c r="A357" s="96" t="s">
        <v>446</v>
      </c>
      <c r="B357" s="56" t="s">
        <v>415</v>
      </c>
      <c r="C357" s="60">
        <v>2328</v>
      </c>
      <c r="D357" s="112"/>
      <c r="E357" s="67" t="s">
        <v>314</v>
      </c>
      <c r="F357" s="29" t="s">
        <v>296</v>
      </c>
      <c r="G357" s="29">
        <v>1</v>
      </c>
      <c r="H357" s="154">
        <v>500</v>
      </c>
      <c r="I357" s="158"/>
      <c r="J357" s="178">
        <f t="shared" si="94"/>
        <v>0</v>
      </c>
      <c r="K357" s="26"/>
    </row>
    <row r="358" spans="1:11" ht="14.25" customHeight="1" x14ac:dyDescent="0.35">
      <c r="A358" s="96"/>
      <c r="B358" s="56"/>
      <c r="C358" s="60"/>
      <c r="D358" s="72"/>
      <c r="E358" s="95" t="s">
        <v>314</v>
      </c>
      <c r="F358" s="113"/>
      <c r="G358" s="113"/>
      <c r="H358" s="155"/>
      <c r="I358" s="159"/>
      <c r="J358" s="179"/>
    </row>
    <row r="359" spans="1:11" ht="27" customHeight="1" x14ac:dyDescent="0.35">
      <c r="A359" s="63" t="s">
        <v>181</v>
      </c>
      <c r="B359" s="1" t="s">
        <v>242</v>
      </c>
      <c r="C359" s="2" t="s">
        <v>245</v>
      </c>
      <c r="D359" s="112"/>
      <c r="E359" s="67" t="s">
        <v>314</v>
      </c>
      <c r="F359" s="29" t="s">
        <v>334</v>
      </c>
      <c r="G359" s="29">
        <v>25</v>
      </c>
      <c r="H359" s="154">
        <v>5000</v>
      </c>
      <c r="I359" s="158"/>
      <c r="J359" s="178">
        <f t="shared" si="94"/>
        <v>0</v>
      </c>
      <c r="K359" s="26"/>
    </row>
    <row r="360" spans="1:11" ht="14.25" customHeight="1" x14ac:dyDescent="0.35">
      <c r="A360" s="96"/>
      <c r="B360" s="56"/>
      <c r="C360" s="60"/>
      <c r="D360" s="72"/>
      <c r="E360" s="95" t="s">
        <v>314</v>
      </c>
      <c r="F360" s="113"/>
      <c r="G360" s="113"/>
      <c r="H360" s="155"/>
      <c r="I360" s="159"/>
      <c r="J360" s="179"/>
    </row>
    <row r="361" spans="1:11" ht="25.5" customHeight="1" x14ac:dyDescent="0.35">
      <c r="A361" s="106" t="s">
        <v>206</v>
      </c>
      <c r="B361" s="1" t="s">
        <v>243</v>
      </c>
      <c r="C361" s="2">
        <v>9822</v>
      </c>
      <c r="D361" s="112"/>
      <c r="E361" s="67" t="s">
        <v>314</v>
      </c>
      <c r="F361" s="29" t="s">
        <v>296</v>
      </c>
      <c r="G361" s="29">
        <v>1</v>
      </c>
      <c r="H361" s="154">
        <v>3200</v>
      </c>
      <c r="I361" s="158"/>
      <c r="J361" s="178">
        <f t="shared" si="94"/>
        <v>0</v>
      </c>
      <c r="K361" s="26"/>
    </row>
    <row r="362" spans="1:11" ht="14.25" customHeight="1" x14ac:dyDescent="0.35">
      <c r="A362" s="96"/>
      <c r="B362" s="56"/>
      <c r="C362" s="60"/>
      <c r="D362" s="72"/>
      <c r="E362" s="95" t="s">
        <v>314</v>
      </c>
      <c r="F362" s="113"/>
      <c r="G362" s="113"/>
      <c r="H362" s="155"/>
      <c r="I362" s="159"/>
      <c r="J362" s="179"/>
    </row>
    <row r="363" spans="1:11" ht="25.5" customHeight="1" x14ac:dyDescent="0.35">
      <c r="A363" s="106" t="s">
        <v>343</v>
      </c>
      <c r="B363" s="1" t="s">
        <v>243</v>
      </c>
      <c r="C363" s="2">
        <v>6324</v>
      </c>
      <c r="D363" s="112"/>
      <c r="E363" s="67" t="s">
        <v>314</v>
      </c>
      <c r="F363" s="29" t="s">
        <v>296</v>
      </c>
      <c r="G363" s="29">
        <v>1</v>
      </c>
      <c r="H363" s="154">
        <v>20</v>
      </c>
      <c r="I363" s="158"/>
      <c r="J363" s="178">
        <f t="shared" si="94"/>
        <v>0</v>
      </c>
    </row>
    <row r="364" spans="1:11" ht="14.25" customHeight="1" x14ac:dyDescent="0.35">
      <c r="A364" s="96"/>
      <c r="B364" s="56"/>
      <c r="C364" s="60"/>
      <c r="D364" s="72"/>
      <c r="E364" s="95" t="s">
        <v>314</v>
      </c>
      <c r="F364" s="113"/>
      <c r="G364" s="113"/>
      <c r="H364" s="155"/>
      <c r="I364" s="159"/>
      <c r="J364" s="179"/>
    </row>
    <row r="365" spans="1:11" ht="16" customHeight="1" x14ac:dyDescent="0.35">
      <c r="A365" s="106" t="s">
        <v>350</v>
      </c>
      <c r="B365" s="1" t="s">
        <v>243</v>
      </c>
      <c r="C365" s="2" t="s">
        <v>244</v>
      </c>
      <c r="D365" s="112"/>
      <c r="E365" s="67" t="s">
        <v>314</v>
      </c>
      <c r="F365" s="29" t="s">
        <v>296</v>
      </c>
      <c r="G365" s="29">
        <v>1</v>
      </c>
      <c r="H365" s="154">
        <v>650</v>
      </c>
      <c r="I365" s="158"/>
      <c r="J365" s="178">
        <f t="shared" si="94"/>
        <v>0</v>
      </c>
    </row>
    <row r="366" spans="1:11" ht="14.25" customHeight="1" x14ac:dyDescent="0.35">
      <c r="A366" s="96"/>
      <c r="B366" s="56"/>
      <c r="C366" s="60"/>
      <c r="D366" s="72"/>
      <c r="E366" s="95" t="s">
        <v>314</v>
      </c>
      <c r="F366" s="113"/>
      <c r="G366" s="113"/>
      <c r="H366" s="155"/>
      <c r="I366" s="159"/>
      <c r="J366" s="179"/>
    </row>
    <row r="367" spans="1:11" ht="25.5" customHeight="1" x14ac:dyDescent="0.35">
      <c r="A367" s="106" t="s">
        <v>417</v>
      </c>
      <c r="B367" s="1" t="s">
        <v>426</v>
      </c>
      <c r="C367" s="2" t="s">
        <v>464</v>
      </c>
      <c r="D367" s="112"/>
      <c r="E367" s="67" t="s">
        <v>314</v>
      </c>
      <c r="F367" s="29" t="s">
        <v>296</v>
      </c>
      <c r="G367" s="29">
        <v>1</v>
      </c>
      <c r="H367" s="154">
        <v>1000</v>
      </c>
      <c r="I367" s="158"/>
      <c r="J367" s="178">
        <f t="shared" si="94"/>
        <v>0</v>
      </c>
      <c r="K367" s="26"/>
    </row>
    <row r="368" spans="1:11" ht="14.25" customHeight="1" x14ac:dyDescent="0.35">
      <c r="A368" s="96"/>
      <c r="B368" s="56"/>
      <c r="C368" s="60"/>
      <c r="D368" s="72"/>
      <c r="E368" s="95"/>
      <c r="F368" s="113"/>
      <c r="G368" s="113"/>
      <c r="H368" s="155"/>
      <c r="I368" s="159"/>
      <c r="J368" s="179"/>
    </row>
    <row r="369" spans="1:11" ht="16" customHeight="1" x14ac:dyDescent="0.3">
      <c r="A369" s="171" t="s">
        <v>480</v>
      </c>
      <c r="B369" s="172"/>
      <c r="C369" s="172"/>
      <c r="D369" s="172"/>
      <c r="E369" s="172"/>
      <c r="F369" s="172"/>
      <c r="G369" s="172"/>
      <c r="H369" s="172"/>
      <c r="I369" s="173"/>
      <c r="J369" s="88">
        <f>SUM(J351:J367)</f>
        <v>0</v>
      </c>
    </row>
    <row r="370" spans="1:11" ht="16" customHeight="1" thickBot="1" x14ac:dyDescent="0.35">
      <c r="A370" s="160"/>
      <c r="B370" s="160"/>
      <c r="C370" s="160"/>
      <c r="D370" s="160"/>
      <c r="E370" s="160"/>
      <c r="F370" s="59"/>
      <c r="G370" s="25"/>
      <c r="H370" s="79" t="s">
        <v>321</v>
      </c>
      <c r="I370" s="161"/>
      <c r="J370" s="161"/>
      <c r="K370" s="26"/>
    </row>
    <row r="371" spans="1:11" s="26" customFormat="1" ht="117" customHeight="1" x14ac:dyDescent="0.35">
      <c r="A371" s="80" t="s">
        <v>481</v>
      </c>
      <c r="B371" s="12" t="s">
        <v>0</v>
      </c>
      <c r="C371" s="13" t="s">
        <v>295</v>
      </c>
      <c r="D371" s="13" t="s">
        <v>306</v>
      </c>
      <c r="E371" s="12" t="s">
        <v>313</v>
      </c>
      <c r="F371" s="23" t="s">
        <v>324</v>
      </c>
      <c r="G371" s="23" t="s">
        <v>323</v>
      </c>
      <c r="H371" s="23" t="s">
        <v>322</v>
      </c>
      <c r="I371" s="13" t="s">
        <v>528</v>
      </c>
      <c r="J371" s="23" t="s">
        <v>305</v>
      </c>
    </row>
    <row r="372" spans="1:11" ht="16" customHeight="1" x14ac:dyDescent="0.35">
      <c r="A372" s="96" t="s">
        <v>416</v>
      </c>
      <c r="B372" s="56" t="s">
        <v>415</v>
      </c>
      <c r="C372" s="60">
        <v>1859</v>
      </c>
      <c r="D372" s="70"/>
      <c r="E372" s="68" t="s">
        <v>318</v>
      </c>
      <c r="F372" s="113" t="s">
        <v>296</v>
      </c>
      <c r="G372" s="113">
        <v>1</v>
      </c>
      <c r="H372" s="83">
        <v>1000</v>
      </c>
      <c r="I372" s="86"/>
      <c r="J372" s="20">
        <f t="shared" ref="J372:J379" si="95">(H372*I372)</f>
        <v>0</v>
      </c>
      <c r="K372" s="26"/>
    </row>
    <row r="373" spans="1:11" ht="16" customHeight="1" x14ac:dyDescent="0.35">
      <c r="A373" s="96" t="s">
        <v>445</v>
      </c>
      <c r="B373" s="56" t="s">
        <v>415</v>
      </c>
      <c r="C373" s="60">
        <v>1860</v>
      </c>
      <c r="D373" s="36"/>
      <c r="E373" s="27" t="s">
        <v>318</v>
      </c>
      <c r="F373" s="113" t="s">
        <v>296</v>
      </c>
      <c r="G373" s="113">
        <v>1</v>
      </c>
      <c r="H373" s="29">
        <v>750</v>
      </c>
      <c r="I373" s="86"/>
      <c r="J373" s="20">
        <f t="shared" si="95"/>
        <v>0</v>
      </c>
      <c r="K373" s="26"/>
    </row>
    <row r="374" spans="1:11" ht="16" customHeight="1" x14ac:dyDescent="0.35">
      <c r="A374" s="96" t="s">
        <v>446</v>
      </c>
      <c r="B374" s="56" t="s">
        <v>415</v>
      </c>
      <c r="C374" s="60">
        <v>2328</v>
      </c>
      <c r="D374" s="36"/>
      <c r="E374" s="27" t="s">
        <v>318</v>
      </c>
      <c r="F374" s="113" t="s">
        <v>296</v>
      </c>
      <c r="G374" s="113">
        <v>1</v>
      </c>
      <c r="H374" s="117">
        <v>500</v>
      </c>
      <c r="I374" s="86"/>
      <c r="J374" s="20">
        <f t="shared" si="95"/>
        <v>0</v>
      </c>
      <c r="K374" s="26"/>
    </row>
    <row r="375" spans="1:11" ht="27" customHeight="1" x14ac:dyDescent="0.35">
      <c r="A375" s="63" t="s">
        <v>181</v>
      </c>
      <c r="B375" s="1" t="s">
        <v>242</v>
      </c>
      <c r="C375" s="2" t="s">
        <v>245</v>
      </c>
      <c r="D375" s="3"/>
      <c r="E375" s="27" t="s">
        <v>318</v>
      </c>
      <c r="F375" s="29" t="s">
        <v>334</v>
      </c>
      <c r="G375" s="29">
        <v>25</v>
      </c>
      <c r="H375" s="29">
        <v>5000</v>
      </c>
      <c r="I375" s="86"/>
      <c r="J375" s="20">
        <f t="shared" si="95"/>
        <v>0</v>
      </c>
      <c r="K375" s="26"/>
    </row>
    <row r="376" spans="1:11" ht="25.5" customHeight="1" x14ac:dyDescent="0.35">
      <c r="A376" s="106" t="s">
        <v>206</v>
      </c>
      <c r="B376" s="1" t="s">
        <v>243</v>
      </c>
      <c r="C376" s="2">
        <v>9822</v>
      </c>
      <c r="D376" s="3"/>
      <c r="E376" s="27" t="s">
        <v>318</v>
      </c>
      <c r="F376" s="82" t="s">
        <v>296</v>
      </c>
      <c r="G376" s="82">
        <v>1</v>
      </c>
      <c r="H376" s="29">
        <v>3200</v>
      </c>
      <c r="I376" s="86"/>
      <c r="J376" s="20">
        <f t="shared" si="95"/>
        <v>0</v>
      </c>
      <c r="K376" s="26"/>
    </row>
    <row r="377" spans="1:11" ht="25.5" customHeight="1" x14ac:dyDescent="0.35">
      <c r="A377" s="106" t="s">
        <v>343</v>
      </c>
      <c r="B377" s="1" t="s">
        <v>243</v>
      </c>
      <c r="C377" s="2">
        <v>6324</v>
      </c>
      <c r="D377" s="3"/>
      <c r="E377" s="27" t="s">
        <v>318</v>
      </c>
      <c r="F377" s="82" t="s">
        <v>296</v>
      </c>
      <c r="G377" s="82">
        <v>1</v>
      </c>
      <c r="H377" s="29">
        <v>20</v>
      </c>
      <c r="I377" s="86"/>
      <c r="J377" s="20">
        <f t="shared" si="95"/>
        <v>0</v>
      </c>
    </row>
    <row r="378" spans="1:11" ht="16" customHeight="1" x14ac:dyDescent="0.35">
      <c r="A378" s="106" t="s">
        <v>350</v>
      </c>
      <c r="B378" s="1" t="s">
        <v>243</v>
      </c>
      <c r="C378" s="2" t="s">
        <v>244</v>
      </c>
      <c r="D378" s="3"/>
      <c r="E378" s="27" t="s">
        <v>318</v>
      </c>
      <c r="F378" s="82" t="s">
        <v>296</v>
      </c>
      <c r="G378" s="82">
        <v>1</v>
      </c>
      <c r="H378" s="29">
        <v>650</v>
      </c>
      <c r="I378" s="86"/>
      <c r="J378" s="20">
        <f t="shared" si="95"/>
        <v>0</v>
      </c>
    </row>
    <row r="379" spans="1:11" ht="25.5" customHeight="1" x14ac:dyDescent="0.35">
      <c r="A379" s="106" t="s">
        <v>417</v>
      </c>
      <c r="B379" s="1" t="s">
        <v>426</v>
      </c>
      <c r="C379" s="2" t="s">
        <v>464</v>
      </c>
      <c r="D379" s="3"/>
      <c r="E379" s="27" t="s">
        <v>318</v>
      </c>
      <c r="F379" s="29" t="s">
        <v>296</v>
      </c>
      <c r="G379" s="29">
        <v>1</v>
      </c>
      <c r="H379" s="29">
        <v>1000</v>
      </c>
      <c r="I379" s="86"/>
      <c r="J379" s="20">
        <f t="shared" si="95"/>
        <v>0</v>
      </c>
      <c r="K379" s="26"/>
    </row>
    <row r="380" spans="1:11" ht="16" customHeight="1" x14ac:dyDescent="0.3">
      <c r="A380" s="171" t="s">
        <v>482</v>
      </c>
      <c r="B380" s="172"/>
      <c r="C380" s="172"/>
      <c r="D380" s="172"/>
      <c r="E380" s="172"/>
      <c r="F380" s="172"/>
      <c r="G380" s="172"/>
      <c r="H380" s="172"/>
      <c r="I380" s="173"/>
      <c r="J380" s="88">
        <f>SUM(J372:J379)</f>
        <v>0</v>
      </c>
    </row>
    <row r="381" spans="1:11" ht="16" customHeight="1" thickBot="1" x14ac:dyDescent="0.35">
      <c r="A381" s="160"/>
      <c r="B381" s="160"/>
      <c r="C381" s="160"/>
      <c r="D381" s="160"/>
      <c r="E381" s="160"/>
      <c r="F381" s="59"/>
      <c r="G381" s="25"/>
      <c r="H381" s="79" t="s">
        <v>321</v>
      </c>
      <c r="I381" s="161"/>
      <c r="J381" s="161"/>
      <c r="K381" s="26"/>
    </row>
    <row r="382" spans="1:11" ht="117" customHeight="1" x14ac:dyDescent="0.35">
      <c r="A382" s="80" t="s">
        <v>486</v>
      </c>
      <c r="B382" s="12" t="s">
        <v>0</v>
      </c>
      <c r="C382" s="13" t="s">
        <v>295</v>
      </c>
      <c r="D382" s="13" t="s">
        <v>306</v>
      </c>
      <c r="E382" s="12" t="s">
        <v>313</v>
      </c>
      <c r="F382" s="23" t="s">
        <v>324</v>
      </c>
      <c r="G382" s="23" t="s">
        <v>347</v>
      </c>
      <c r="H382" s="23" t="s">
        <v>322</v>
      </c>
      <c r="I382" s="13" t="s">
        <v>528</v>
      </c>
      <c r="J382" s="23" t="s">
        <v>305</v>
      </c>
      <c r="K382" s="26"/>
    </row>
    <row r="383" spans="1:11" ht="26.25" customHeight="1" x14ac:dyDescent="0.35">
      <c r="A383" s="63" t="s">
        <v>332</v>
      </c>
      <c r="B383" s="9" t="s">
        <v>415</v>
      </c>
      <c r="C383" s="9">
        <v>2055</v>
      </c>
      <c r="D383" s="112"/>
      <c r="E383" s="51" t="s">
        <v>314</v>
      </c>
      <c r="F383" s="29" t="s">
        <v>296</v>
      </c>
      <c r="G383" s="29">
        <v>1</v>
      </c>
      <c r="H383" s="29">
        <v>10</v>
      </c>
      <c r="I383" s="158"/>
      <c r="J383" s="181">
        <f t="shared" ref="J383:J415" si="96">(H383*I383)</f>
        <v>0</v>
      </c>
      <c r="K383" s="26"/>
    </row>
    <row r="384" spans="1:11" ht="14.25" customHeight="1" x14ac:dyDescent="0.35">
      <c r="A384" s="96"/>
      <c r="B384" s="56"/>
      <c r="C384" s="60"/>
      <c r="D384" s="113"/>
      <c r="E384" s="95"/>
      <c r="F384" s="3"/>
      <c r="G384" s="3"/>
      <c r="H384" s="29"/>
      <c r="I384" s="159"/>
      <c r="J384" s="182"/>
    </row>
    <row r="385" spans="1:11" ht="26.25" customHeight="1" x14ac:dyDescent="0.35">
      <c r="A385" s="63" t="s">
        <v>207</v>
      </c>
      <c r="B385" s="9" t="s">
        <v>415</v>
      </c>
      <c r="C385" s="9">
        <v>1863</v>
      </c>
      <c r="D385" s="112"/>
      <c r="E385" s="51" t="s">
        <v>314</v>
      </c>
      <c r="F385" s="29" t="s">
        <v>296</v>
      </c>
      <c r="G385" s="29">
        <v>1</v>
      </c>
      <c r="H385" s="29">
        <v>10</v>
      </c>
      <c r="I385" s="158"/>
      <c r="J385" s="181">
        <f t="shared" si="96"/>
        <v>0</v>
      </c>
      <c r="K385" s="26"/>
    </row>
    <row r="386" spans="1:11" ht="14.25" customHeight="1" x14ac:dyDescent="0.35">
      <c r="A386" s="96"/>
      <c r="B386" s="56"/>
      <c r="C386" s="60"/>
      <c r="D386" s="113"/>
      <c r="E386" s="95"/>
      <c r="F386" s="3"/>
      <c r="G386" s="3"/>
      <c r="H386" s="29"/>
      <c r="I386" s="159"/>
      <c r="J386" s="182"/>
    </row>
    <row r="387" spans="1:11" ht="25.5" customHeight="1" x14ac:dyDescent="0.35">
      <c r="A387" s="107" t="s">
        <v>208</v>
      </c>
      <c r="B387" s="119" t="s">
        <v>415</v>
      </c>
      <c r="C387" s="119"/>
      <c r="D387" s="112"/>
      <c r="E387" s="51" t="s">
        <v>314</v>
      </c>
      <c r="F387" s="29" t="s">
        <v>296</v>
      </c>
      <c r="G387" s="29">
        <v>1</v>
      </c>
      <c r="H387" s="29">
        <v>10</v>
      </c>
      <c r="I387" s="158"/>
      <c r="J387" s="181">
        <f t="shared" si="96"/>
        <v>0</v>
      </c>
      <c r="K387" s="26"/>
    </row>
    <row r="388" spans="1:11" ht="14.25" customHeight="1" x14ac:dyDescent="0.35">
      <c r="A388" s="96"/>
      <c r="B388" s="56"/>
      <c r="C388" s="60"/>
      <c r="D388" s="113"/>
      <c r="E388" s="95"/>
      <c r="F388" s="3"/>
      <c r="G388" s="3"/>
      <c r="H388" s="29"/>
      <c r="I388" s="159"/>
      <c r="J388" s="182"/>
    </row>
    <row r="389" spans="1:11" ht="25.5" customHeight="1" x14ac:dyDescent="0.35">
      <c r="A389" s="63" t="s">
        <v>418</v>
      </c>
      <c r="B389" s="9" t="s">
        <v>419</v>
      </c>
      <c r="C389" s="9"/>
      <c r="D389" s="112"/>
      <c r="E389" s="51" t="s">
        <v>314</v>
      </c>
      <c r="F389" s="29" t="s">
        <v>296</v>
      </c>
      <c r="G389" s="29">
        <v>1</v>
      </c>
      <c r="H389" s="29">
        <v>200</v>
      </c>
      <c r="I389" s="158"/>
      <c r="J389" s="181">
        <f t="shared" si="96"/>
        <v>0</v>
      </c>
      <c r="K389" s="26"/>
    </row>
    <row r="390" spans="1:11" ht="14.25" customHeight="1" x14ac:dyDescent="0.35">
      <c r="A390" s="96"/>
      <c r="B390" s="56"/>
      <c r="C390" s="60"/>
      <c r="D390" s="113"/>
      <c r="E390" s="95"/>
      <c r="F390" s="3"/>
      <c r="G390" s="3"/>
      <c r="H390" s="29"/>
      <c r="I390" s="159"/>
      <c r="J390" s="182"/>
    </row>
    <row r="391" spans="1:11" ht="38.25" customHeight="1" x14ac:dyDescent="0.35">
      <c r="A391" s="63" t="s">
        <v>420</v>
      </c>
      <c r="B391" s="9" t="s">
        <v>419</v>
      </c>
      <c r="C391" s="9"/>
      <c r="D391" s="112"/>
      <c r="E391" s="51" t="s">
        <v>314</v>
      </c>
      <c r="F391" s="29" t="s">
        <v>296</v>
      </c>
      <c r="G391" s="29">
        <v>1</v>
      </c>
      <c r="H391" s="29">
        <v>200</v>
      </c>
      <c r="I391" s="158"/>
      <c r="J391" s="181">
        <f t="shared" si="96"/>
        <v>0</v>
      </c>
      <c r="K391" s="26"/>
    </row>
    <row r="392" spans="1:11" ht="14.25" customHeight="1" x14ac:dyDescent="0.35">
      <c r="A392" s="96"/>
      <c r="B392" s="56"/>
      <c r="C392" s="60"/>
      <c r="D392" s="113"/>
      <c r="E392" s="95"/>
      <c r="F392" s="3"/>
      <c r="G392" s="3"/>
      <c r="H392" s="29"/>
      <c r="I392" s="159"/>
      <c r="J392" s="182"/>
    </row>
    <row r="393" spans="1:11" ht="25.5" customHeight="1" x14ac:dyDescent="0.35">
      <c r="A393" s="63" t="s">
        <v>421</v>
      </c>
      <c r="B393" s="9" t="s">
        <v>419</v>
      </c>
      <c r="C393" s="9"/>
      <c r="D393" s="112"/>
      <c r="E393" s="51" t="s">
        <v>314</v>
      </c>
      <c r="F393" s="29" t="s">
        <v>296</v>
      </c>
      <c r="G393" s="29">
        <v>1</v>
      </c>
      <c r="H393" s="29">
        <v>300</v>
      </c>
      <c r="I393" s="158"/>
      <c r="J393" s="181">
        <f t="shared" si="96"/>
        <v>0</v>
      </c>
      <c r="K393" s="26"/>
    </row>
    <row r="394" spans="1:11" ht="14.25" customHeight="1" x14ac:dyDescent="0.35">
      <c r="A394" s="96"/>
      <c r="B394" s="56"/>
      <c r="C394" s="60"/>
      <c r="D394" s="113"/>
      <c r="E394" s="95"/>
      <c r="F394" s="3"/>
      <c r="G394" s="3"/>
      <c r="H394" s="29"/>
      <c r="I394" s="159"/>
      <c r="J394" s="182"/>
    </row>
    <row r="395" spans="1:11" ht="25.5" customHeight="1" x14ac:dyDescent="0.35">
      <c r="A395" s="63" t="s">
        <v>422</v>
      </c>
      <c r="B395" s="9" t="s">
        <v>419</v>
      </c>
      <c r="C395" s="9"/>
      <c r="D395" s="112"/>
      <c r="E395" s="51" t="s">
        <v>314</v>
      </c>
      <c r="F395" s="29" t="s">
        <v>296</v>
      </c>
      <c r="G395" s="29">
        <v>1</v>
      </c>
      <c r="H395" s="29">
        <v>500</v>
      </c>
      <c r="I395" s="158"/>
      <c r="J395" s="181">
        <f t="shared" si="96"/>
        <v>0</v>
      </c>
      <c r="K395" s="26"/>
    </row>
    <row r="396" spans="1:11" ht="14.25" customHeight="1" x14ac:dyDescent="0.35">
      <c r="A396" s="96"/>
      <c r="B396" s="56"/>
      <c r="C396" s="60"/>
      <c r="D396" s="113"/>
      <c r="E396" s="95"/>
      <c r="F396" s="3"/>
      <c r="G396" s="3"/>
      <c r="H396" s="29"/>
      <c r="I396" s="159"/>
      <c r="J396" s="182"/>
    </row>
    <row r="397" spans="1:11" ht="25.5" customHeight="1" x14ac:dyDescent="0.35">
      <c r="A397" s="63" t="s">
        <v>423</v>
      </c>
      <c r="B397" s="9" t="s">
        <v>419</v>
      </c>
      <c r="C397" s="9"/>
      <c r="D397" s="112"/>
      <c r="E397" s="51" t="s">
        <v>314</v>
      </c>
      <c r="F397" s="29" t="s">
        <v>296</v>
      </c>
      <c r="G397" s="29">
        <v>1</v>
      </c>
      <c r="H397" s="29">
        <v>700</v>
      </c>
      <c r="I397" s="158"/>
      <c r="J397" s="181">
        <f t="shared" si="96"/>
        <v>0</v>
      </c>
      <c r="K397" s="26"/>
    </row>
    <row r="398" spans="1:11" ht="14.25" customHeight="1" x14ac:dyDescent="0.35">
      <c r="A398" s="96"/>
      <c r="B398" s="56"/>
      <c r="C398" s="60"/>
      <c r="D398" s="113"/>
      <c r="E398" s="95"/>
      <c r="F398" s="3"/>
      <c r="G398" s="3"/>
      <c r="H398" s="29"/>
      <c r="I398" s="159"/>
      <c r="J398" s="182"/>
    </row>
    <row r="399" spans="1:11" ht="25.5" customHeight="1" x14ac:dyDescent="0.35">
      <c r="A399" s="63" t="s">
        <v>424</v>
      </c>
      <c r="B399" s="9" t="s">
        <v>419</v>
      </c>
      <c r="C399" s="9"/>
      <c r="D399" s="112"/>
      <c r="E399" s="51" t="s">
        <v>314</v>
      </c>
      <c r="F399" s="29" t="s">
        <v>296</v>
      </c>
      <c r="G399" s="29">
        <v>1</v>
      </c>
      <c r="H399" s="29">
        <v>200</v>
      </c>
      <c r="I399" s="158"/>
      <c r="J399" s="181">
        <f t="shared" si="96"/>
        <v>0</v>
      </c>
      <c r="K399" s="26"/>
    </row>
    <row r="400" spans="1:11" ht="14.25" customHeight="1" x14ac:dyDescent="0.35">
      <c r="A400" s="96"/>
      <c r="B400" s="56"/>
      <c r="C400" s="60"/>
      <c r="D400" s="113"/>
      <c r="E400" s="95"/>
      <c r="F400" s="3"/>
      <c r="G400" s="3"/>
      <c r="H400" s="29"/>
      <c r="I400" s="159"/>
      <c r="J400" s="182"/>
    </row>
    <row r="401" spans="1:11" ht="25.5" customHeight="1" x14ac:dyDescent="0.35">
      <c r="A401" s="63" t="s">
        <v>425</v>
      </c>
      <c r="B401" s="9" t="s">
        <v>426</v>
      </c>
      <c r="C401" s="9"/>
      <c r="D401" s="112"/>
      <c r="E401" s="51" t="s">
        <v>314</v>
      </c>
      <c r="F401" s="29" t="s">
        <v>296</v>
      </c>
      <c r="G401" s="29">
        <v>1</v>
      </c>
      <c r="H401" s="29">
        <v>150</v>
      </c>
      <c r="I401" s="158"/>
      <c r="J401" s="181">
        <f t="shared" si="96"/>
        <v>0</v>
      </c>
      <c r="K401" s="26"/>
    </row>
    <row r="402" spans="1:11" ht="14.25" customHeight="1" x14ac:dyDescent="0.35">
      <c r="A402" s="96"/>
      <c r="B402" s="56"/>
      <c r="C402" s="60"/>
      <c r="D402" s="113"/>
      <c r="E402" s="95"/>
      <c r="F402" s="3"/>
      <c r="G402" s="3"/>
      <c r="H402" s="29"/>
      <c r="I402" s="159"/>
      <c r="J402" s="182"/>
    </row>
    <row r="403" spans="1:11" ht="25.5" customHeight="1" x14ac:dyDescent="0.35">
      <c r="A403" s="63" t="s">
        <v>427</v>
      </c>
      <c r="B403" s="9" t="s">
        <v>426</v>
      </c>
      <c r="C403" s="9"/>
      <c r="D403" s="112"/>
      <c r="E403" s="51" t="s">
        <v>314</v>
      </c>
      <c r="F403" s="29" t="s">
        <v>296</v>
      </c>
      <c r="G403" s="29">
        <v>1</v>
      </c>
      <c r="H403" s="29">
        <v>1000</v>
      </c>
      <c r="I403" s="158"/>
      <c r="J403" s="181">
        <f t="shared" si="96"/>
        <v>0</v>
      </c>
      <c r="K403" s="26"/>
    </row>
    <row r="404" spans="1:11" ht="14.25" customHeight="1" x14ac:dyDescent="0.35">
      <c r="A404" s="96"/>
      <c r="B404" s="56"/>
      <c r="C404" s="60"/>
      <c r="D404" s="113"/>
      <c r="E404" s="95"/>
      <c r="F404" s="3"/>
      <c r="G404" s="3"/>
      <c r="H404" s="29"/>
      <c r="I404" s="159"/>
      <c r="J404" s="182"/>
    </row>
    <row r="405" spans="1:11" ht="25.5" customHeight="1" x14ac:dyDescent="0.35">
      <c r="A405" s="63" t="s">
        <v>428</v>
      </c>
      <c r="B405" s="9" t="s">
        <v>419</v>
      </c>
      <c r="C405" s="9"/>
      <c r="D405" s="112"/>
      <c r="E405" s="51" t="s">
        <v>314</v>
      </c>
      <c r="F405" s="29" t="s">
        <v>296</v>
      </c>
      <c r="G405" s="29">
        <v>1</v>
      </c>
      <c r="H405" s="29">
        <v>50</v>
      </c>
      <c r="I405" s="158"/>
      <c r="J405" s="181">
        <f t="shared" si="96"/>
        <v>0</v>
      </c>
      <c r="K405" s="26"/>
    </row>
    <row r="406" spans="1:11" ht="14.25" customHeight="1" x14ac:dyDescent="0.35">
      <c r="A406" s="96"/>
      <c r="B406" s="56"/>
      <c r="C406" s="60"/>
      <c r="D406" s="113"/>
      <c r="E406" s="95"/>
      <c r="F406" s="3"/>
      <c r="G406" s="3"/>
      <c r="H406" s="29"/>
      <c r="I406" s="159"/>
      <c r="J406" s="182"/>
    </row>
    <row r="407" spans="1:11" ht="15" customHeight="1" thickBot="1" x14ac:dyDescent="0.35">
      <c r="A407" s="160"/>
      <c r="B407" s="160"/>
      <c r="C407" s="160"/>
      <c r="D407" s="160"/>
      <c r="E407" s="160"/>
      <c r="F407" s="59"/>
      <c r="G407" s="25"/>
      <c r="H407" s="79" t="s">
        <v>321</v>
      </c>
      <c r="I407" s="161"/>
      <c r="J407" s="161"/>
      <c r="K407" s="26"/>
    </row>
    <row r="408" spans="1:11" ht="117" customHeight="1" x14ac:dyDescent="0.35">
      <c r="A408" s="80" t="s">
        <v>487</v>
      </c>
      <c r="B408" s="12" t="s">
        <v>0</v>
      </c>
      <c r="C408" s="13" t="s">
        <v>295</v>
      </c>
      <c r="D408" s="13" t="s">
        <v>306</v>
      </c>
      <c r="E408" s="71" t="s">
        <v>313</v>
      </c>
      <c r="F408" s="23" t="s">
        <v>324</v>
      </c>
      <c r="G408" s="23" t="s">
        <v>347</v>
      </c>
      <c r="H408" s="23" t="s">
        <v>322</v>
      </c>
      <c r="I408" s="13" t="s">
        <v>528</v>
      </c>
      <c r="J408" s="23" t="s">
        <v>305</v>
      </c>
      <c r="K408" s="26"/>
    </row>
    <row r="409" spans="1:11" ht="25.5" customHeight="1" x14ac:dyDescent="0.35">
      <c r="A409" s="63" t="s">
        <v>429</v>
      </c>
      <c r="B409" s="9"/>
      <c r="C409" s="9"/>
      <c r="D409" s="112"/>
      <c r="E409" s="51" t="s">
        <v>314</v>
      </c>
      <c r="F409" s="29" t="s">
        <v>296</v>
      </c>
      <c r="G409" s="29">
        <v>1</v>
      </c>
      <c r="H409" s="29">
        <v>25</v>
      </c>
      <c r="I409" s="158"/>
      <c r="J409" s="181">
        <f t="shared" si="96"/>
        <v>0</v>
      </c>
      <c r="K409" s="26"/>
    </row>
    <row r="410" spans="1:11" ht="14.25" customHeight="1" x14ac:dyDescent="0.35">
      <c r="A410" s="96"/>
      <c r="B410" s="56"/>
      <c r="C410" s="60"/>
      <c r="D410" s="113"/>
      <c r="E410" s="95"/>
      <c r="F410" s="3"/>
      <c r="G410" s="3"/>
      <c r="H410" s="29"/>
      <c r="I410" s="159"/>
      <c r="J410" s="182"/>
    </row>
    <row r="411" spans="1:11" ht="52.5" customHeight="1" x14ac:dyDescent="0.35">
      <c r="A411" s="63" t="s">
        <v>430</v>
      </c>
      <c r="B411" s="9"/>
      <c r="C411" s="9"/>
      <c r="D411" s="112"/>
      <c r="E411" s="51" t="s">
        <v>314</v>
      </c>
      <c r="F411" s="29" t="s">
        <v>296</v>
      </c>
      <c r="G411" s="29">
        <v>1</v>
      </c>
      <c r="H411" s="29">
        <v>50</v>
      </c>
      <c r="I411" s="158"/>
      <c r="J411" s="181">
        <f t="shared" si="96"/>
        <v>0</v>
      </c>
      <c r="K411" s="26"/>
    </row>
    <row r="412" spans="1:11" ht="14.25" customHeight="1" x14ac:dyDescent="0.35">
      <c r="A412" s="96"/>
      <c r="B412" s="56"/>
      <c r="C412" s="60"/>
      <c r="D412" s="113"/>
      <c r="E412" s="95"/>
      <c r="F412" s="3"/>
      <c r="G412" s="3"/>
      <c r="H412" s="29"/>
      <c r="I412" s="159"/>
      <c r="J412" s="182"/>
    </row>
    <row r="413" spans="1:11" ht="25.5" customHeight="1" x14ac:dyDescent="0.35">
      <c r="A413" s="63" t="s">
        <v>431</v>
      </c>
      <c r="B413" s="9"/>
      <c r="C413" s="9"/>
      <c r="D413" s="112"/>
      <c r="E413" s="51" t="s">
        <v>314</v>
      </c>
      <c r="F413" s="29" t="s">
        <v>296</v>
      </c>
      <c r="G413" s="29">
        <v>1</v>
      </c>
      <c r="H413" s="29">
        <v>15</v>
      </c>
      <c r="I413" s="158"/>
      <c r="J413" s="181">
        <f t="shared" si="96"/>
        <v>0</v>
      </c>
      <c r="K413" s="26"/>
    </row>
    <row r="414" spans="1:11" ht="14.25" customHeight="1" x14ac:dyDescent="0.35">
      <c r="A414" s="96"/>
      <c r="B414" s="56"/>
      <c r="C414" s="60"/>
      <c r="D414" s="113"/>
      <c r="E414" s="95"/>
      <c r="F414" s="3"/>
      <c r="G414" s="3"/>
      <c r="H414" s="29"/>
      <c r="I414" s="159"/>
      <c r="J414" s="182"/>
    </row>
    <row r="415" spans="1:11" ht="16" customHeight="1" x14ac:dyDescent="0.35">
      <c r="A415" s="63" t="s">
        <v>432</v>
      </c>
      <c r="B415" s="9"/>
      <c r="C415" s="9"/>
      <c r="D415" s="112"/>
      <c r="E415" s="51" t="s">
        <v>314</v>
      </c>
      <c r="F415" s="29" t="s">
        <v>296</v>
      </c>
      <c r="G415" s="29">
        <v>1</v>
      </c>
      <c r="H415" s="29">
        <v>25</v>
      </c>
      <c r="I415" s="158"/>
      <c r="J415" s="181">
        <f t="shared" si="96"/>
        <v>0</v>
      </c>
      <c r="K415" s="26"/>
    </row>
    <row r="416" spans="1:11" ht="14.25" customHeight="1" x14ac:dyDescent="0.35">
      <c r="A416" s="96"/>
      <c r="B416" s="56"/>
      <c r="C416" s="60"/>
      <c r="D416" s="113"/>
      <c r="E416" s="95"/>
      <c r="F416" s="3"/>
      <c r="G416" s="3"/>
      <c r="H416" s="29"/>
      <c r="I416" s="159"/>
      <c r="J416" s="182"/>
    </row>
    <row r="417" spans="1:11" ht="27" customHeight="1" x14ac:dyDescent="0.35">
      <c r="A417" s="63" t="s">
        <v>320</v>
      </c>
      <c r="B417" s="9" t="s">
        <v>415</v>
      </c>
      <c r="C417" s="9"/>
      <c r="D417" s="112"/>
      <c r="E417" s="51" t="s">
        <v>314</v>
      </c>
      <c r="F417" s="29" t="s">
        <v>296</v>
      </c>
      <c r="G417" s="29">
        <v>1</v>
      </c>
      <c r="H417" s="154">
        <v>5</v>
      </c>
      <c r="I417" s="158"/>
      <c r="J417" s="181">
        <f t="shared" ref="J417:J419" si="97">(H417*I417)</f>
        <v>0</v>
      </c>
      <c r="K417" s="26"/>
    </row>
    <row r="418" spans="1:11" ht="14.25" customHeight="1" x14ac:dyDescent="0.35">
      <c r="A418" s="96"/>
      <c r="B418" s="56"/>
      <c r="C418" s="60"/>
      <c r="D418" s="113"/>
      <c r="E418" s="95"/>
      <c r="F418" s="3"/>
      <c r="G418" s="3"/>
      <c r="H418" s="155"/>
      <c r="I418" s="159"/>
      <c r="J418" s="182"/>
    </row>
    <row r="419" spans="1:11" s="31" customFormat="1" ht="18" customHeight="1" x14ac:dyDescent="0.3">
      <c r="A419" s="63" t="s">
        <v>319</v>
      </c>
      <c r="B419" s="9" t="s">
        <v>415</v>
      </c>
      <c r="C419" s="9"/>
      <c r="D419" s="112"/>
      <c r="E419" s="51" t="s">
        <v>314</v>
      </c>
      <c r="F419" s="29" t="s">
        <v>296</v>
      </c>
      <c r="G419" s="29">
        <v>1</v>
      </c>
      <c r="H419" s="154">
        <v>10</v>
      </c>
      <c r="I419" s="158"/>
      <c r="J419" s="181">
        <f t="shared" si="97"/>
        <v>0</v>
      </c>
      <c r="K419" s="42"/>
    </row>
    <row r="420" spans="1:11" ht="14.25" customHeight="1" x14ac:dyDescent="0.35">
      <c r="A420" s="96"/>
      <c r="B420" s="56"/>
      <c r="C420" s="60"/>
      <c r="D420" s="113"/>
      <c r="E420" s="95"/>
      <c r="F420" s="3"/>
      <c r="G420" s="3"/>
      <c r="H420" s="155"/>
      <c r="I420" s="159"/>
      <c r="J420" s="182"/>
    </row>
    <row r="421" spans="1:11" ht="15" customHeight="1" x14ac:dyDescent="0.3">
      <c r="A421" s="171" t="s">
        <v>489</v>
      </c>
      <c r="B421" s="172"/>
      <c r="C421" s="172"/>
      <c r="D421" s="172"/>
      <c r="E421" s="172"/>
      <c r="F421" s="172"/>
      <c r="G421" s="172"/>
      <c r="H421" s="172"/>
      <c r="I421" s="173"/>
      <c r="J421" s="88">
        <f>SUM(J383:J419)</f>
        <v>0</v>
      </c>
    </row>
    <row r="422" spans="1:11" ht="15" customHeight="1" thickBot="1" x14ac:dyDescent="0.35">
      <c r="A422" s="180"/>
      <c r="B422" s="180"/>
      <c r="C422" s="180"/>
      <c r="D422" s="180"/>
      <c r="E422" s="180"/>
      <c r="F422" s="59"/>
      <c r="G422" s="81"/>
      <c r="H422" s="79" t="s">
        <v>321</v>
      </c>
      <c r="I422" s="161"/>
      <c r="J422" s="161"/>
    </row>
    <row r="423" spans="1:11" ht="117" customHeight="1" x14ac:dyDescent="0.35">
      <c r="A423" s="80" t="s">
        <v>488</v>
      </c>
      <c r="B423" s="12" t="s">
        <v>0</v>
      </c>
      <c r="C423" s="13" t="s">
        <v>295</v>
      </c>
      <c r="D423" s="13" t="s">
        <v>306</v>
      </c>
      <c r="E423" s="12" t="s">
        <v>313</v>
      </c>
      <c r="F423" s="23" t="s">
        <v>324</v>
      </c>
      <c r="G423" s="23" t="s">
        <v>347</v>
      </c>
      <c r="H423" s="23" t="s">
        <v>322</v>
      </c>
      <c r="I423" s="13" t="s">
        <v>528</v>
      </c>
      <c r="J423" s="23" t="s">
        <v>305</v>
      </c>
      <c r="K423" s="26"/>
    </row>
    <row r="424" spans="1:11" ht="27" customHeight="1" x14ac:dyDescent="0.35">
      <c r="A424" s="63" t="s">
        <v>332</v>
      </c>
      <c r="B424" s="9" t="s">
        <v>415</v>
      </c>
      <c r="C424" s="9">
        <v>2055</v>
      </c>
      <c r="D424" s="3"/>
      <c r="E424" s="27" t="s">
        <v>318</v>
      </c>
      <c r="F424" s="82" t="s">
        <v>296</v>
      </c>
      <c r="G424" s="82">
        <v>1</v>
      </c>
      <c r="H424" s="29">
        <v>10</v>
      </c>
      <c r="I424" s="86"/>
      <c r="J424" s="20">
        <f t="shared" ref="J424:J439" si="98">(H424*I424)</f>
        <v>0</v>
      </c>
      <c r="K424" s="26"/>
    </row>
    <row r="425" spans="1:11" ht="26.25" customHeight="1" x14ac:dyDescent="0.35">
      <c r="A425" s="63" t="s">
        <v>207</v>
      </c>
      <c r="B425" s="9" t="s">
        <v>415</v>
      </c>
      <c r="C425" s="9" t="s">
        <v>549</v>
      </c>
      <c r="D425" s="3"/>
      <c r="E425" s="27" t="s">
        <v>318</v>
      </c>
      <c r="F425" s="82" t="s">
        <v>296</v>
      </c>
      <c r="G425" s="82">
        <v>1</v>
      </c>
      <c r="H425" s="29">
        <v>10</v>
      </c>
      <c r="I425" s="86"/>
      <c r="J425" s="20">
        <f t="shared" si="98"/>
        <v>0</v>
      </c>
      <c r="K425" s="26"/>
    </row>
    <row r="426" spans="1:11" ht="25.5" customHeight="1" x14ac:dyDescent="0.35">
      <c r="A426" s="107" t="s">
        <v>208</v>
      </c>
      <c r="B426" s="119" t="s">
        <v>415</v>
      </c>
      <c r="C426" s="119" t="s">
        <v>550</v>
      </c>
      <c r="D426" s="112"/>
      <c r="E426" s="51" t="s">
        <v>318</v>
      </c>
      <c r="F426" s="82" t="s">
        <v>296</v>
      </c>
      <c r="G426" s="82">
        <v>1</v>
      </c>
      <c r="H426" s="82">
        <v>10</v>
      </c>
      <c r="I426" s="86"/>
      <c r="J426" s="20">
        <f t="shared" si="98"/>
        <v>0</v>
      </c>
      <c r="K426" s="26"/>
    </row>
    <row r="427" spans="1:11" ht="25.5" customHeight="1" x14ac:dyDescent="0.35">
      <c r="A427" s="63" t="s">
        <v>418</v>
      </c>
      <c r="B427" s="9" t="s">
        <v>419</v>
      </c>
      <c r="C427" s="9" t="s">
        <v>551</v>
      </c>
      <c r="D427" s="3"/>
      <c r="E427" s="27" t="s">
        <v>318</v>
      </c>
      <c r="F427" s="29" t="s">
        <v>296</v>
      </c>
      <c r="G427" s="29">
        <v>1</v>
      </c>
      <c r="H427" s="29">
        <v>200</v>
      </c>
      <c r="I427" s="86"/>
      <c r="J427" s="20">
        <f t="shared" si="98"/>
        <v>0</v>
      </c>
      <c r="K427" s="26"/>
    </row>
    <row r="428" spans="1:11" ht="25.5" customHeight="1" x14ac:dyDescent="0.35">
      <c r="A428" s="63" t="s">
        <v>420</v>
      </c>
      <c r="B428" s="9" t="s">
        <v>419</v>
      </c>
      <c r="C428" s="9" t="s">
        <v>552</v>
      </c>
      <c r="D428" s="3"/>
      <c r="E428" s="27" t="s">
        <v>318</v>
      </c>
      <c r="F428" s="29" t="s">
        <v>296</v>
      </c>
      <c r="G428" s="29">
        <v>1</v>
      </c>
      <c r="H428" s="29">
        <v>200</v>
      </c>
      <c r="I428" s="86"/>
      <c r="J428" s="20">
        <f t="shared" si="98"/>
        <v>0</v>
      </c>
      <c r="K428" s="26"/>
    </row>
    <row r="429" spans="1:11" ht="25.5" customHeight="1" x14ac:dyDescent="0.35">
      <c r="A429" s="63" t="s">
        <v>421</v>
      </c>
      <c r="B429" s="9" t="s">
        <v>419</v>
      </c>
      <c r="C429" s="9" t="s">
        <v>553</v>
      </c>
      <c r="D429" s="3"/>
      <c r="E429" s="27" t="s">
        <v>318</v>
      </c>
      <c r="F429" s="29" t="s">
        <v>296</v>
      </c>
      <c r="G429" s="29">
        <v>1</v>
      </c>
      <c r="H429" s="29">
        <v>300</v>
      </c>
      <c r="I429" s="86"/>
      <c r="J429" s="20">
        <f t="shared" si="98"/>
        <v>0</v>
      </c>
      <c r="K429" s="26"/>
    </row>
    <row r="430" spans="1:11" ht="25.5" customHeight="1" x14ac:dyDescent="0.35">
      <c r="A430" s="63" t="s">
        <v>422</v>
      </c>
      <c r="B430" s="9" t="s">
        <v>419</v>
      </c>
      <c r="C430" s="9" t="s">
        <v>554</v>
      </c>
      <c r="D430" s="3"/>
      <c r="E430" s="27" t="s">
        <v>318</v>
      </c>
      <c r="F430" s="29" t="s">
        <v>296</v>
      </c>
      <c r="G430" s="29">
        <v>1</v>
      </c>
      <c r="H430" s="29">
        <v>500</v>
      </c>
      <c r="I430" s="86"/>
      <c r="J430" s="20">
        <f t="shared" si="98"/>
        <v>0</v>
      </c>
      <c r="K430" s="26"/>
    </row>
    <row r="431" spans="1:11" ht="25.5" customHeight="1" x14ac:dyDescent="0.35">
      <c r="A431" s="63" t="s">
        <v>423</v>
      </c>
      <c r="B431" s="9" t="s">
        <v>419</v>
      </c>
      <c r="C431" s="9" t="s">
        <v>555</v>
      </c>
      <c r="D431" s="3"/>
      <c r="E431" s="27" t="s">
        <v>318</v>
      </c>
      <c r="F431" s="29" t="s">
        <v>296</v>
      </c>
      <c r="G431" s="29">
        <v>1</v>
      </c>
      <c r="H431" s="29">
        <v>700</v>
      </c>
      <c r="I431" s="86"/>
      <c r="J431" s="20">
        <f t="shared" si="98"/>
        <v>0</v>
      </c>
      <c r="K431" s="26"/>
    </row>
    <row r="432" spans="1:11" ht="25.5" customHeight="1" x14ac:dyDescent="0.35">
      <c r="A432" s="63" t="s">
        <v>424</v>
      </c>
      <c r="B432" s="9" t="s">
        <v>419</v>
      </c>
      <c r="C432" s="9" t="s">
        <v>556</v>
      </c>
      <c r="D432" s="3"/>
      <c r="E432" s="27" t="s">
        <v>318</v>
      </c>
      <c r="F432" s="29" t="s">
        <v>296</v>
      </c>
      <c r="G432" s="29">
        <v>1</v>
      </c>
      <c r="H432" s="29">
        <v>200</v>
      </c>
      <c r="I432" s="86"/>
      <c r="J432" s="20">
        <f t="shared" si="98"/>
        <v>0</v>
      </c>
      <c r="K432" s="26"/>
    </row>
    <row r="433" spans="1:11" ht="25.5" customHeight="1" x14ac:dyDescent="0.35">
      <c r="A433" s="63" t="s">
        <v>425</v>
      </c>
      <c r="B433" s="9" t="s">
        <v>426</v>
      </c>
      <c r="C433" s="9" t="s">
        <v>557</v>
      </c>
      <c r="D433" s="3"/>
      <c r="E433" s="27" t="s">
        <v>318</v>
      </c>
      <c r="F433" s="29" t="s">
        <v>296</v>
      </c>
      <c r="G433" s="29">
        <v>1</v>
      </c>
      <c r="H433" s="29">
        <v>150</v>
      </c>
      <c r="I433" s="86"/>
      <c r="J433" s="20">
        <f t="shared" si="98"/>
        <v>0</v>
      </c>
      <c r="K433" s="26"/>
    </row>
    <row r="434" spans="1:11" ht="25.5" customHeight="1" x14ac:dyDescent="0.35">
      <c r="A434" s="63" t="s">
        <v>427</v>
      </c>
      <c r="B434" s="9" t="s">
        <v>426</v>
      </c>
      <c r="C434" s="9" t="s">
        <v>558</v>
      </c>
      <c r="D434" s="3"/>
      <c r="E434" s="27" t="s">
        <v>318</v>
      </c>
      <c r="F434" s="29" t="s">
        <v>296</v>
      </c>
      <c r="G434" s="29">
        <v>1</v>
      </c>
      <c r="H434" s="29">
        <v>1000</v>
      </c>
      <c r="I434" s="86"/>
      <c r="J434" s="20">
        <f t="shared" si="98"/>
        <v>0</v>
      </c>
      <c r="K434" s="26"/>
    </row>
    <row r="435" spans="1:11" ht="25.5" customHeight="1" x14ac:dyDescent="0.35">
      <c r="A435" s="63" t="s">
        <v>428</v>
      </c>
      <c r="B435" s="9" t="s">
        <v>419</v>
      </c>
      <c r="C435" s="9" t="s">
        <v>559</v>
      </c>
      <c r="D435" s="3"/>
      <c r="E435" s="27" t="s">
        <v>318</v>
      </c>
      <c r="F435" s="29" t="s">
        <v>296</v>
      </c>
      <c r="G435" s="29">
        <v>1</v>
      </c>
      <c r="H435" s="29">
        <v>50</v>
      </c>
      <c r="I435" s="86"/>
      <c r="J435" s="20">
        <f t="shared" si="98"/>
        <v>0</v>
      </c>
      <c r="K435" s="26"/>
    </row>
    <row r="436" spans="1:11" ht="25.5" customHeight="1" x14ac:dyDescent="0.35">
      <c r="A436" s="63" t="s">
        <v>429</v>
      </c>
      <c r="B436" s="120" t="s">
        <v>426</v>
      </c>
      <c r="C436" s="120" t="s">
        <v>517</v>
      </c>
      <c r="D436" s="3"/>
      <c r="E436" s="27" t="s">
        <v>318</v>
      </c>
      <c r="F436" s="29" t="s">
        <v>296</v>
      </c>
      <c r="G436" s="29">
        <v>1</v>
      </c>
      <c r="H436" s="29">
        <v>25</v>
      </c>
      <c r="I436" s="86"/>
      <c r="J436" s="20">
        <f t="shared" si="98"/>
        <v>0</v>
      </c>
      <c r="K436" s="26"/>
    </row>
    <row r="437" spans="1:11" ht="25.5" customHeight="1" x14ac:dyDescent="0.35">
      <c r="A437" s="63" t="s">
        <v>430</v>
      </c>
      <c r="B437" s="120" t="s">
        <v>426</v>
      </c>
      <c r="C437" s="120" t="s">
        <v>518</v>
      </c>
      <c r="D437" s="3"/>
      <c r="E437" s="27" t="s">
        <v>358</v>
      </c>
      <c r="F437" s="29" t="s">
        <v>296</v>
      </c>
      <c r="G437" s="29">
        <v>1</v>
      </c>
      <c r="H437" s="29">
        <v>50</v>
      </c>
      <c r="I437" s="86"/>
      <c r="J437" s="20">
        <f t="shared" si="98"/>
        <v>0</v>
      </c>
      <c r="K437" s="26"/>
    </row>
    <row r="438" spans="1:11" ht="25.5" customHeight="1" x14ac:dyDescent="0.35">
      <c r="A438" s="63" t="s">
        <v>431</v>
      </c>
      <c r="B438" s="120" t="s">
        <v>426</v>
      </c>
      <c r="C438" s="120" t="s">
        <v>519</v>
      </c>
      <c r="D438" s="3"/>
      <c r="E438" s="27" t="s">
        <v>318</v>
      </c>
      <c r="F438" s="29" t="s">
        <v>296</v>
      </c>
      <c r="G438" s="29">
        <v>1</v>
      </c>
      <c r="H438" s="29">
        <v>15</v>
      </c>
      <c r="I438" s="86"/>
      <c r="J438" s="20">
        <f t="shared" si="98"/>
        <v>0</v>
      </c>
      <c r="K438" s="26"/>
    </row>
    <row r="439" spans="1:11" ht="16" customHeight="1" x14ac:dyDescent="0.35">
      <c r="A439" s="63" t="s">
        <v>432</v>
      </c>
      <c r="B439" s="120" t="s">
        <v>426</v>
      </c>
      <c r="C439" s="120" t="s">
        <v>520</v>
      </c>
      <c r="D439" s="3"/>
      <c r="E439" s="27" t="s">
        <v>318</v>
      </c>
      <c r="F439" s="29" t="s">
        <v>296</v>
      </c>
      <c r="G439" s="29">
        <v>1</v>
      </c>
      <c r="H439" s="29">
        <v>25</v>
      </c>
      <c r="I439" s="86"/>
      <c r="J439" s="90">
        <f t="shared" si="98"/>
        <v>0</v>
      </c>
      <c r="K439" s="26"/>
    </row>
    <row r="440" spans="1:11" ht="27" customHeight="1" x14ac:dyDescent="0.35">
      <c r="A440" s="63" t="s">
        <v>320</v>
      </c>
      <c r="B440" s="9" t="s">
        <v>415</v>
      </c>
      <c r="C440" s="9">
        <v>2407</v>
      </c>
      <c r="D440" s="3"/>
      <c r="E440" s="27" t="s">
        <v>318</v>
      </c>
      <c r="F440" s="82" t="s">
        <v>296</v>
      </c>
      <c r="G440" s="82">
        <v>1</v>
      </c>
      <c r="H440" s="29">
        <v>5</v>
      </c>
      <c r="I440" s="86"/>
      <c r="J440" s="20">
        <f t="shared" ref="J440:J441" si="99">(H440*I440)</f>
        <v>0</v>
      </c>
      <c r="K440" s="26"/>
    </row>
    <row r="441" spans="1:11" s="31" customFormat="1" ht="18" customHeight="1" x14ac:dyDescent="0.3">
      <c r="A441" s="63" t="s">
        <v>319</v>
      </c>
      <c r="B441" s="9" t="s">
        <v>415</v>
      </c>
      <c r="C441" s="9">
        <v>2404</v>
      </c>
      <c r="D441" s="3"/>
      <c r="E441" s="27" t="s">
        <v>318</v>
      </c>
      <c r="F441" s="82" t="s">
        <v>296</v>
      </c>
      <c r="G441" s="82">
        <v>1</v>
      </c>
      <c r="H441" s="29">
        <v>10</v>
      </c>
      <c r="I441" s="86"/>
      <c r="J441" s="20">
        <f t="shared" si="99"/>
        <v>0</v>
      </c>
      <c r="K441" s="42"/>
    </row>
    <row r="442" spans="1:11" ht="15" customHeight="1" x14ac:dyDescent="0.3">
      <c r="A442" s="171" t="s">
        <v>490</v>
      </c>
      <c r="B442" s="172"/>
      <c r="C442" s="172"/>
      <c r="D442" s="172"/>
      <c r="E442" s="172"/>
      <c r="F442" s="172"/>
      <c r="G442" s="172"/>
      <c r="H442" s="172"/>
      <c r="I442" s="173"/>
      <c r="J442" s="88">
        <f>SUM(J424:J441)</f>
        <v>0</v>
      </c>
    </row>
    <row r="443" spans="1:11" ht="15" customHeight="1" thickBot="1" x14ac:dyDescent="0.35">
      <c r="A443" s="180"/>
      <c r="B443" s="180"/>
      <c r="C443" s="180"/>
      <c r="D443" s="180"/>
      <c r="E443" s="180"/>
      <c r="F443" s="59"/>
      <c r="G443" s="81"/>
      <c r="H443" s="79" t="s">
        <v>321</v>
      </c>
      <c r="I443" s="161"/>
      <c r="J443" s="161"/>
    </row>
    <row r="444" spans="1:11" ht="114" customHeight="1" x14ac:dyDescent="0.35">
      <c r="A444" s="80" t="s">
        <v>492</v>
      </c>
      <c r="B444" s="12" t="s">
        <v>0</v>
      </c>
      <c r="C444" s="13" t="s">
        <v>295</v>
      </c>
      <c r="D444" s="13" t="s">
        <v>306</v>
      </c>
      <c r="E444" s="71" t="s">
        <v>313</v>
      </c>
      <c r="F444" s="23" t="s">
        <v>324</v>
      </c>
      <c r="G444" s="23" t="s">
        <v>347</v>
      </c>
      <c r="H444" s="23" t="s">
        <v>322</v>
      </c>
      <c r="I444" s="13" t="s">
        <v>528</v>
      </c>
      <c r="J444" s="23" t="s">
        <v>305</v>
      </c>
    </row>
    <row r="445" spans="1:11" ht="89.25" customHeight="1" x14ac:dyDescent="0.35">
      <c r="A445" s="63" t="s">
        <v>100</v>
      </c>
      <c r="B445" s="9" t="s">
        <v>267</v>
      </c>
      <c r="C445" s="9" t="s">
        <v>250</v>
      </c>
      <c r="D445" s="112"/>
      <c r="E445" s="51" t="s">
        <v>314</v>
      </c>
      <c r="F445" s="29" t="s">
        <v>333</v>
      </c>
      <c r="G445" s="29">
        <v>100</v>
      </c>
      <c r="H445" s="154">
        <v>100</v>
      </c>
      <c r="I445" s="158"/>
      <c r="J445" s="181">
        <f t="shared" ref="J445:J451" si="100">(H445*I445)</f>
        <v>0</v>
      </c>
    </row>
    <row r="446" spans="1:11" ht="11.25" customHeight="1" x14ac:dyDescent="0.35">
      <c r="A446" s="96"/>
      <c r="B446" s="56"/>
      <c r="C446" s="60"/>
      <c r="D446" s="113"/>
      <c r="E446" s="95"/>
      <c r="F446" s="3"/>
      <c r="G446" s="3"/>
      <c r="H446" s="155"/>
      <c r="I446" s="159"/>
      <c r="J446" s="182"/>
    </row>
    <row r="447" spans="1:11" ht="89.15" customHeight="1" x14ac:dyDescent="0.35">
      <c r="A447" s="63" t="s">
        <v>101</v>
      </c>
      <c r="B447" s="9" t="s">
        <v>267</v>
      </c>
      <c r="C447" s="9" t="s">
        <v>251</v>
      </c>
      <c r="D447" s="112"/>
      <c r="E447" s="51" t="s">
        <v>314</v>
      </c>
      <c r="F447" s="29" t="s">
        <v>333</v>
      </c>
      <c r="G447" s="29">
        <v>100</v>
      </c>
      <c r="H447" s="154">
        <v>200</v>
      </c>
      <c r="I447" s="158"/>
      <c r="J447" s="181">
        <f t="shared" si="100"/>
        <v>0</v>
      </c>
    </row>
    <row r="448" spans="1:11" ht="11.25" customHeight="1" x14ac:dyDescent="0.35">
      <c r="A448" s="96"/>
      <c r="B448" s="56"/>
      <c r="C448" s="60"/>
      <c r="D448" s="113"/>
      <c r="E448" s="95"/>
      <c r="F448" s="3"/>
      <c r="G448" s="3"/>
      <c r="H448" s="155"/>
      <c r="I448" s="159"/>
      <c r="J448" s="182"/>
    </row>
    <row r="449" spans="1:10" ht="89.15" customHeight="1" x14ac:dyDescent="0.35">
      <c r="A449" s="63" t="s">
        <v>102</v>
      </c>
      <c r="B449" s="9" t="s">
        <v>267</v>
      </c>
      <c r="C449" s="9" t="s">
        <v>249</v>
      </c>
      <c r="D449" s="112"/>
      <c r="E449" s="51" t="s">
        <v>314</v>
      </c>
      <c r="F449" s="29" t="s">
        <v>333</v>
      </c>
      <c r="G449" s="29">
        <v>100</v>
      </c>
      <c r="H449" s="154">
        <v>600</v>
      </c>
      <c r="I449" s="158"/>
      <c r="J449" s="181">
        <f t="shared" si="100"/>
        <v>0</v>
      </c>
    </row>
    <row r="450" spans="1:10" ht="12.75" customHeight="1" x14ac:dyDescent="0.35">
      <c r="A450" s="96"/>
      <c r="B450" s="56"/>
      <c r="C450" s="60"/>
      <c r="D450" s="113"/>
      <c r="E450" s="95"/>
      <c r="F450" s="3"/>
      <c r="G450" s="3"/>
      <c r="H450" s="155"/>
      <c r="I450" s="159"/>
      <c r="J450" s="182"/>
    </row>
    <row r="451" spans="1:10" ht="89.15" customHeight="1" x14ac:dyDescent="0.35">
      <c r="A451" s="63" t="s">
        <v>103</v>
      </c>
      <c r="B451" s="9" t="s">
        <v>267</v>
      </c>
      <c r="C451" s="9" t="s">
        <v>252</v>
      </c>
      <c r="D451" s="112"/>
      <c r="E451" s="51" t="s">
        <v>314</v>
      </c>
      <c r="F451" s="29" t="s">
        <v>333</v>
      </c>
      <c r="G451" s="29">
        <v>100</v>
      </c>
      <c r="H451" s="154">
        <v>600</v>
      </c>
      <c r="I451" s="158"/>
      <c r="J451" s="181">
        <f t="shared" si="100"/>
        <v>0</v>
      </c>
    </row>
    <row r="452" spans="1:10" ht="12" customHeight="1" x14ac:dyDescent="0.35">
      <c r="A452" s="96"/>
      <c r="B452" s="56"/>
      <c r="C452" s="60"/>
      <c r="D452" s="113"/>
      <c r="E452" s="95"/>
      <c r="F452" s="3"/>
      <c r="G452" s="3"/>
      <c r="H452" s="155"/>
      <c r="I452" s="159"/>
      <c r="J452" s="182"/>
    </row>
    <row r="453" spans="1:10" ht="90.75" customHeight="1" x14ac:dyDescent="0.35">
      <c r="A453" s="63" t="s">
        <v>104</v>
      </c>
      <c r="B453" s="9" t="s">
        <v>267</v>
      </c>
      <c r="C453" s="9" t="s">
        <v>253</v>
      </c>
      <c r="D453" s="112"/>
      <c r="E453" s="51" t="s">
        <v>314</v>
      </c>
      <c r="F453" s="29" t="s">
        <v>333</v>
      </c>
      <c r="G453" s="29">
        <v>100</v>
      </c>
      <c r="H453" s="29">
        <v>200</v>
      </c>
      <c r="I453" s="158"/>
      <c r="J453" s="181">
        <f t="shared" ref="J453" si="101">(H453*I453)</f>
        <v>0</v>
      </c>
    </row>
    <row r="454" spans="1:10" ht="12" customHeight="1" x14ac:dyDescent="0.35">
      <c r="A454" s="96"/>
      <c r="B454" s="56"/>
      <c r="C454" s="60"/>
      <c r="D454" s="113"/>
      <c r="E454" s="95"/>
      <c r="F454" s="113"/>
      <c r="G454" s="113"/>
      <c r="H454" s="29"/>
      <c r="I454" s="159"/>
      <c r="J454" s="182"/>
    </row>
    <row r="455" spans="1:10" ht="16" customHeight="1" x14ac:dyDescent="0.3">
      <c r="A455" s="171" t="s">
        <v>494</v>
      </c>
      <c r="B455" s="172"/>
      <c r="C455" s="172"/>
      <c r="D455" s="172"/>
      <c r="E455" s="172"/>
      <c r="F455" s="172"/>
      <c r="G455" s="172"/>
      <c r="H455" s="172"/>
      <c r="I455" s="173"/>
      <c r="J455" s="88">
        <f>SUM(J445:J453)</f>
        <v>0</v>
      </c>
    </row>
    <row r="456" spans="1:10" ht="16" customHeight="1" thickBot="1" x14ac:dyDescent="0.35">
      <c r="A456" s="180"/>
      <c r="B456" s="180"/>
      <c r="C456" s="180"/>
      <c r="D456" s="180"/>
      <c r="E456" s="180"/>
      <c r="F456" s="59"/>
      <c r="G456" s="25"/>
      <c r="H456" s="79" t="s">
        <v>321</v>
      </c>
      <c r="I456" s="161"/>
      <c r="J456" s="161"/>
    </row>
    <row r="457" spans="1:10" ht="117" customHeight="1" x14ac:dyDescent="0.35">
      <c r="A457" s="80" t="s">
        <v>493</v>
      </c>
      <c r="B457" s="12" t="s">
        <v>0</v>
      </c>
      <c r="C457" s="13" t="s">
        <v>295</v>
      </c>
      <c r="D457" s="13" t="s">
        <v>306</v>
      </c>
      <c r="E457" s="44" t="s">
        <v>313</v>
      </c>
      <c r="F457" s="23" t="s">
        <v>324</v>
      </c>
      <c r="G457" s="23" t="s">
        <v>347</v>
      </c>
      <c r="H457" s="23" t="s">
        <v>322</v>
      </c>
      <c r="I457" s="13" t="s">
        <v>528</v>
      </c>
      <c r="J457" s="23" t="s">
        <v>305</v>
      </c>
    </row>
    <row r="458" spans="1:10" ht="89.25" customHeight="1" x14ac:dyDescent="0.35">
      <c r="A458" s="63" t="s">
        <v>100</v>
      </c>
      <c r="B458" s="9" t="s">
        <v>267</v>
      </c>
      <c r="C458" s="9" t="s">
        <v>250</v>
      </c>
      <c r="D458" s="3"/>
      <c r="E458" s="27" t="s">
        <v>318</v>
      </c>
      <c r="F458" s="29" t="s">
        <v>333</v>
      </c>
      <c r="G458" s="29">
        <v>100</v>
      </c>
      <c r="H458" s="29">
        <v>100</v>
      </c>
      <c r="I458" s="86"/>
      <c r="J458" s="20">
        <f t="shared" ref="J458:J461" si="102">(H458*I458)</f>
        <v>0</v>
      </c>
    </row>
    <row r="459" spans="1:10" ht="89.15" customHeight="1" x14ac:dyDescent="0.35">
      <c r="A459" s="63" t="s">
        <v>101</v>
      </c>
      <c r="B459" s="9" t="s">
        <v>267</v>
      </c>
      <c r="C459" s="9" t="s">
        <v>251</v>
      </c>
      <c r="D459" s="3"/>
      <c r="E459" s="27" t="s">
        <v>318</v>
      </c>
      <c r="F459" s="29" t="s">
        <v>333</v>
      </c>
      <c r="G459" s="29">
        <v>100</v>
      </c>
      <c r="H459" s="29">
        <v>200</v>
      </c>
      <c r="I459" s="86"/>
      <c r="J459" s="20">
        <f t="shared" si="102"/>
        <v>0</v>
      </c>
    </row>
    <row r="460" spans="1:10" ht="89.15" customHeight="1" x14ac:dyDescent="0.35">
      <c r="A460" s="63" t="s">
        <v>102</v>
      </c>
      <c r="B460" s="9" t="s">
        <v>267</v>
      </c>
      <c r="C460" s="9" t="s">
        <v>249</v>
      </c>
      <c r="D460" s="3"/>
      <c r="E460" s="27" t="s">
        <v>318</v>
      </c>
      <c r="F460" s="29" t="s">
        <v>333</v>
      </c>
      <c r="G460" s="29">
        <v>100</v>
      </c>
      <c r="H460" s="29">
        <v>600</v>
      </c>
      <c r="I460" s="86"/>
      <c r="J460" s="20">
        <f t="shared" si="102"/>
        <v>0</v>
      </c>
    </row>
    <row r="461" spans="1:10" ht="89.15" customHeight="1" x14ac:dyDescent="0.35">
      <c r="A461" s="63" t="s">
        <v>103</v>
      </c>
      <c r="B461" s="9" t="s">
        <v>267</v>
      </c>
      <c r="C461" s="9" t="s">
        <v>252</v>
      </c>
      <c r="D461" s="3"/>
      <c r="E461" s="27" t="s">
        <v>318</v>
      </c>
      <c r="F461" s="29" t="s">
        <v>333</v>
      </c>
      <c r="G461" s="29">
        <v>100</v>
      </c>
      <c r="H461" s="29">
        <v>600</v>
      </c>
      <c r="I461" s="86"/>
      <c r="J461" s="20">
        <f t="shared" si="102"/>
        <v>0</v>
      </c>
    </row>
    <row r="462" spans="1:10" ht="90.75" customHeight="1" x14ac:dyDescent="0.35">
      <c r="A462" s="63" t="s">
        <v>104</v>
      </c>
      <c r="B462" s="9" t="s">
        <v>267</v>
      </c>
      <c r="C462" s="9" t="s">
        <v>253</v>
      </c>
      <c r="D462" s="3"/>
      <c r="E462" s="27" t="s">
        <v>318</v>
      </c>
      <c r="F462" s="29" t="s">
        <v>333</v>
      </c>
      <c r="G462" s="29">
        <v>100</v>
      </c>
      <c r="H462" s="29">
        <v>200</v>
      </c>
      <c r="I462" s="86"/>
      <c r="J462" s="20">
        <f t="shared" ref="J462" si="103">(H462*I462)</f>
        <v>0</v>
      </c>
    </row>
    <row r="463" spans="1:10" ht="16" customHeight="1" x14ac:dyDescent="0.3">
      <c r="A463" s="171" t="s">
        <v>491</v>
      </c>
      <c r="B463" s="172"/>
      <c r="C463" s="172"/>
      <c r="D463" s="172"/>
      <c r="E463" s="172"/>
      <c r="F463" s="172"/>
      <c r="G463" s="172"/>
      <c r="H463" s="172"/>
      <c r="I463" s="173"/>
      <c r="J463" s="88">
        <f>SUM(J458:J462)</f>
        <v>0</v>
      </c>
    </row>
    <row r="464" spans="1:10" ht="14.25" customHeight="1" thickBot="1" x14ac:dyDescent="0.35">
      <c r="A464" s="160"/>
      <c r="B464" s="160"/>
      <c r="C464" s="160"/>
      <c r="D464" s="160"/>
      <c r="E464" s="160"/>
      <c r="F464" s="59"/>
      <c r="G464" s="84"/>
      <c r="H464" s="79" t="s">
        <v>321</v>
      </c>
      <c r="I464" s="161"/>
      <c r="J464" s="161"/>
    </row>
    <row r="465" spans="1:10" ht="117" x14ac:dyDescent="0.35">
      <c r="A465" s="80" t="s">
        <v>495</v>
      </c>
      <c r="B465" s="12" t="s">
        <v>0</v>
      </c>
      <c r="C465" s="13" t="s">
        <v>295</v>
      </c>
      <c r="D465" s="13" t="s">
        <v>306</v>
      </c>
      <c r="E465" s="71" t="s">
        <v>313</v>
      </c>
      <c r="F465" s="23" t="s">
        <v>324</v>
      </c>
      <c r="G465" s="23" t="s">
        <v>347</v>
      </c>
      <c r="H465" s="23" t="s">
        <v>322</v>
      </c>
      <c r="I465" s="13" t="s">
        <v>528</v>
      </c>
      <c r="J465" s="23" t="s">
        <v>305</v>
      </c>
    </row>
    <row r="466" spans="1:10" ht="88" customHeight="1" x14ac:dyDescent="0.35">
      <c r="A466" s="63" t="s">
        <v>105</v>
      </c>
      <c r="B466" s="9" t="s">
        <v>267</v>
      </c>
      <c r="C466" s="9" t="s">
        <v>261</v>
      </c>
      <c r="D466" s="52"/>
      <c r="E466" s="51" t="s">
        <v>314</v>
      </c>
      <c r="F466" s="29" t="s">
        <v>333</v>
      </c>
      <c r="G466" s="29">
        <v>50</v>
      </c>
      <c r="H466" s="154">
        <v>10</v>
      </c>
      <c r="I466" s="158"/>
      <c r="J466" s="181">
        <f t="shared" ref="J466:J472" si="104">(H466*I466)</f>
        <v>0</v>
      </c>
    </row>
    <row r="467" spans="1:10" ht="12" customHeight="1" x14ac:dyDescent="0.35">
      <c r="A467" s="96"/>
      <c r="B467" s="56"/>
      <c r="C467" s="60"/>
      <c r="D467" s="53"/>
      <c r="E467" s="95"/>
      <c r="F467" s="3"/>
      <c r="G467" s="3"/>
      <c r="H467" s="155"/>
      <c r="I467" s="159"/>
      <c r="J467" s="182"/>
    </row>
    <row r="468" spans="1:10" ht="88" customHeight="1" x14ac:dyDescent="0.35">
      <c r="A468" s="63" t="s">
        <v>106</v>
      </c>
      <c r="B468" s="9" t="s">
        <v>267</v>
      </c>
      <c r="C468" s="9" t="s">
        <v>262</v>
      </c>
      <c r="D468" s="52"/>
      <c r="E468" s="51" t="s">
        <v>314</v>
      </c>
      <c r="F468" s="29" t="s">
        <v>333</v>
      </c>
      <c r="G468" s="29">
        <v>50</v>
      </c>
      <c r="H468" s="154">
        <v>10</v>
      </c>
      <c r="I468" s="158"/>
      <c r="J468" s="181">
        <f t="shared" si="104"/>
        <v>0</v>
      </c>
    </row>
    <row r="469" spans="1:10" ht="12" customHeight="1" x14ac:dyDescent="0.35">
      <c r="A469" s="96"/>
      <c r="B469" s="56"/>
      <c r="C469" s="60"/>
      <c r="D469" s="53"/>
      <c r="E469" s="95"/>
      <c r="F469" s="3"/>
      <c r="G469" s="3"/>
      <c r="H469" s="155"/>
      <c r="I469" s="159"/>
      <c r="J469" s="182"/>
    </row>
    <row r="470" spans="1:10" ht="88" customHeight="1" x14ac:dyDescent="0.35">
      <c r="A470" s="63" t="s">
        <v>107</v>
      </c>
      <c r="B470" s="9" t="s">
        <v>267</v>
      </c>
      <c r="C470" s="9" t="s">
        <v>263</v>
      </c>
      <c r="D470" s="52"/>
      <c r="E470" s="51" t="s">
        <v>314</v>
      </c>
      <c r="F470" s="29" t="s">
        <v>333</v>
      </c>
      <c r="G470" s="29">
        <v>50</v>
      </c>
      <c r="H470" s="154">
        <v>10</v>
      </c>
      <c r="I470" s="158"/>
      <c r="J470" s="181">
        <f t="shared" si="104"/>
        <v>0</v>
      </c>
    </row>
    <row r="471" spans="1:10" ht="12" customHeight="1" x14ac:dyDescent="0.35">
      <c r="A471" s="96"/>
      <c r="B471" s="56"/>
      <c r="C471" s="60"/>
      <c r="D471" s="53"/>
      <c r="E471" s="95"/>
      <c r="F471" s="3"/>
      <c r="G471" s="3"/>
      <c r="H471" s="155"/>
      <c r="I471" s="159"/>
      <c r="J471" s="182"/>
    </row>
    <row r="472" spans="1:10" ht="88" customHeight="1" x14ac:dyDescent="0.35">
      <c r="A472" s="63" t="s">
        <v>108</v>
      </c>
      <c r="B472" s="9" t="s">
        <v>267</v>
      </c>
      <c r="C472" s="9" t="s">
        <v>264</v>
      </c>
      <c r="D472" s="52"/>
      <c r="E472" s="51" t="s">
        <v>314</v>
      </c>
      <c r="F472" s="29" t="s">
        <v>333</v>
      </c>
      <c r="G472" s="29">
        <v>50</v>
      </c>
      <c r="H472" s="154">
        <v>10</v>
      </c>
      <c r="I472" s="158"/>
      <c r="J472" s="181">
        <f t="shared" si="104"/>
        <v>0</v>
      </c>
    </row>
    <row r="473" spans="1:10" ht="12" customHeight="1" x14ac:dyDescent="0.35">
      <c r="A473" s="96"/>
      <c r="B473" s="56"/>
      <c r="C473" s="60"/>
      <c r="D473" s="53"/>
      <c r="E473" s="95"/>
      <c r="F473" s="3"/>
      <c r="G473" s="3"/>
      <c r="H473" s="155"/>
      <c r="I473" s="159"/>
      <c r="J473" s="182"/>
    </row>
    <row r="474" spans="1:10" ht="88" customHeight="1" x14ac:dyDescent="0.35">
      <c r="A474" s="63" t="s">
        <v>109</v>
      </c>
      <c r="B474" s="9" t="s">
        <v>267</v>
      </c>
      <c r="C474" s="9" t="s">
        <v>265</v>
      </c>
      <c r="D474" s="52"/>
      <c r="E474" s="51" t="s">
        <v>314</v>
      </c>
      <c r="F474" s="29" t="s">
        <v>333</v>
      </c>
      <c r="G474" s="29">
        <v>50</v>
      </c>
      <c r="H474" s="154">
        <v>10</v>
      </c>
      <c r="I474" s="158"/>
      <c r="J474" s="181">
        <f t="shared" ref="J474" si="105">(H474*I474)</f>
        <v>0</v>
      </c>
    </row>
    <row r="475" spans="1:10" ht="14.25" customHeight="1" x14ac:dyDescent="0.35">
      <c r="A475" s="96"/>
      <c r="B475" s="56"/>
      <c r="C475" s="60"/>
      <c r="D475" s="53"/>
      <c r="E475" s="95"/>
      <c r="F475" s="3"/>
      <c r="G475" s="3"/>
      <c r="H475" s="155"/>
      <c r="I475" s="159"/>
      <c r="J475" s="182"/>
    </row>
    <row r="476" spans="1:10" ht="15" customHeight="1" x14ac:dyDescent="0.3">
      <c r="A476" s="171" t="s">
        <v>498</v>
      </c>
      <c r="B476" s="172"/>
      <c r="C476" s="172"/>
      <c r="D476" s="172"/>
      <c r="E476" s="172"/>
      <c r="F476" s="172"/>
      <c r="G476" s="172"/>
      <c r="H476" s="172"/>
      <c r="I476" s="173"/>
      <c r="J476" s="92">
        <f>SUM(J466:J474)</f>
        <v>0</v>
      </c>
    </row>
    <row r="477" spans="1:10" ht="16" customHeight="1" thickBot="1" x14ac:dyDescent="0.35">
      <c r="A477" s="160"/>
      <c r="B477" s="160"/>
      <c r="C477" s="160"/>
      <c r="D477" s="160"/>
      <c r="E477" s="160"/>
      <c r="F477" s="59"/>
      <c r="G477" s="25"/>
      <c r="H477" s="79" t="s">
        <v>321</v>
      </c>
      <c r="I477" s="161"/>
      <c r="J477" s="161"/>
    </row>
    <row r="478" spans="1:10" ht="117" x14ac:dyDescent="0.35">
      <c r="A478" s="80" t="s">
        <v>496</v>
      </c>
      <c r="B478" s="12" t="s">
        <v>0</v>
      </c>
      <c r="C478" s="13" t="s">
        <v>295</v>
      </c>
      <c r="D478" s="13" t="s">
        <v>306</v>
      </c>
      <c r="E478" s="44" t="s">
        <v>313</v>
      </c>
      <c r="F478" s="23" t="s">
        <v>324</v>
      </c>
      <c r="G478" s="23" t="s">
        <v>347</v>
      </c>
      <c r="H478" s="23" t="s">
        <v>322</v>
      </c>
      <c r="I478" s="13" t="s">
        <v>528</v>
      </c>
      <c r="J478" s="23" t="s">
        <v>305</v>
      </c>
    </row>
    <row r="479" spans="1:10" ht="93" customHeight="1" x14ac:dyDescent="0.35">
      <c r="A479" s="63" t="s">
        <v>105</v>
      </c>
      <c r="B479" s="9" t="s">
        <v>267</v>
      </c>
      <c r="C479" s="9" t="s">
        <v>261</v>
      </c>
      <c r="D479" s="3"/>
      <c r="E479" s="27" t="s">
        <v>318</v>
      </c>
      <c r="F479" s="29" t="s">
        <v>333</v>
      </c>
      <c r="G479" s="29">
        <v>50</v>
      </c>
      <c r="H479" s="29">
        <v>10</v>
      </c>
      <c r="I479" s="86"/>
      <c r="J479" s="20">
        <f t="shared" ref="J479:J482" si="106">(H479*I479)</f>
        <v>0</v>
      </c>
    </row>
    <row r="480" spans="1:10" ht="93" customHeight="1" x14ac:dyDescent="0.35">
      <c r="A480" s="63" t="s">
        <v>106</v>
      </c>
      <c r="B480" s="9" t="s">
        <v>267</v>
      </c>
      <c r="C480" s="9" t="s">
        <v>262</v>
      </c>
      <c r="D480" s="3"/>
      <c r="E480" s="27" t="s">
        <v>318</v>
      </c>
      <c r="F480" s="29" t="s">
        <v>333</v>
      </c>
      <c r="G480" s="29">
        <v>50</v>
      </c>
      <c r="H480" s="29">
        <v>10</v>
      </c>
      <c r="I480" s="86"/>
      <c r="J480" s="20">
        <f t="shared" si="106"/>
        <v>0</v>
      </c>
    </row>
    <row r="481" spans="1:11" ht="93" customHeight="1" x14ac:dyDescent="0.35">
      <c r="A481" s="63" t="s">
        <v>107</v>
      </c>
      <c r="B481" s="9" t="s">
        <v>267</v>
      </c>
      <c r="C481" s="9" t="s">
        <v>263</v>
      </c>
      <c r="D481" s="3"/>
      <c r="E481" s="27" t="s">
        <v>318</v>
      </c>
      <c r="F481" s="29" t="s">
        <v>333</v>
      </c>
      <c r="G481" s="29">
        <v>50</v>
      </c>
      <c r="H481" s="29">
        <v>10</v>
      </c>
      <c r="I481" s="86"/>
      <c r="J481" s="20">
        <f t="shared" si="106"/>
        <v>0</v>
      </c>
    </row>
    <row r="482" spans="1:11" ht="93" customHeight="1" x14ac:dyDescent="0.35">
      <c r="A482" s="63" t="s">
        <v>108</v>
      </c>
      <c r="B482" s="9" t="s">
        <v>267</v>
      </c>
      <c r="C482" s="9" t="s">
        <v>264</v>
      </c>
      <c r="D482" s="3"/>
      <c r="E482" s="27" t="s">
        <v>318</v>
      </c>
      <c r="F482" s="29" t="s">
        <v>333</v>
      </c>
      <c r="G482" s="29">
        <v>50</v>
      </c>
      <c r="H482" s="29">
        <v>10</v>
      </c>
      <c r="I482" s="86"/>
      <c r="J482" s="20">
        <f t="shared" si="106"/>
        <v>0</v>
      </c>
    </row>
    <row r="483" spans="1:11" ht="93" customHeight="1" x14ac:dyDescent="0.35">
      <c r="A483" s="63" t="s">
        <v>109</v>
      </c>
      <c r="B483" s="9" t="s">
        <v>267</v>
      </c>
      <c r="C483" s="9" t="s">
        <v>265</v>
      </c>
      <c r="D483" s="3"/>
      <c r="E483" s="27" t="s">
        <v>318</v>
      </c>
      <c r="F483" s="29" t="s">
        <v>333</v>
      </c>
      <c r="G483" s="29">
        <v>50</v>
      </c>
      <c r="H483" s="29">
        <v>10</v>
      </c>
      <c r="I483" s="86"/>
      <c r="J483" s="20">
        <f t="shared" ref="J483" si="107">(H483*I483)</f>
        <v>0</v>
      </c>
    </row>
    <row r="484" spans="1:11" ht="20.149999999999999" customHeight="1" x14ac:dyDescent="0.3">
      <c r="A484" s="171" t="s">
        <v>497</v>
      </c>
      <c r="B484" s="172"/>
      <c r="C484" s="172"/>
      <c r="D484" s="172"/>
      <c r="E484" s="172"/>
      <c r="F484" s="172"/>
      <c r="G484" s="172"/>
      <c r="H484" s="172"/>
      <c r="I484" s="173"/>
      <c r="J484" s="92">
        <f>SUM(J479:J483)</f>
        <v>0</v>
      </c>
    </row>
    <row r="485" spans="1:11" ht="15.5" thickBot="1" x14ac:dyDescent="0.35">
      <c r="A485" s="160"/>
      <c r="B485" s="160"/>
      <c r="C485" s="160"/>
      <c r="D485" s="160"/>
      <c r="E485" s="160"/>
      <c r="F485" s="59"/>
      <c r="G485" s="25"/>
      <c r="H485" s="79" t="s">
        <v>321</v>
      </c>
      <c r="I485" s="161"/>
      <c r="J485" s="161"/>
    </row>
    <row r="486" spans="1:11" ht="117" customHeight="1" x14ac:dyDescent="0.35">
      <c r="A486" s="80" t="s">
        <v>499</v>
      </c>
      <c r="B486" s="12" t="s">
        <v>0</v>
      </c>
      <c r="C486" s="13" t="s">
        <v>295</v>
      </c>
      <c r="D486" s="13" t="s">
        <v>306</v>
      </c>
      <c r="E486" s="71" t="s">
        <v>313</v>
      </c>
      <c r="F486" s="23" t="s">
        <v>324</v>
      </c>
      <c r="G486" s="23" t="s">
        <v>347</v>
      </c>
      <c r="H486" s="23" t="s">
        <v>322</v>
      </c>
      <c r="I486" s="13" t="s">
        <v>528</v>
      </c>
      <c r="J486" s="23" t="s">
        <v>305</v>
      </c>
    </row>
    <row r="487" spans="1:11" ht="29.25" customHeight="1" x14ac:dyDescent="0.35">
      <c r="A487" s="63" t="s">
        <v>110</v>
      </c>
      <c r="B487" s="9" t="s">
        <v>564</v>
      </c>
      <c r="C487" s="9" t="s">
        <v>565</v>
      </c>
      <c r="D487" s="112"/>
      <c r="E487" s="51" t="s">
        <v>314</v>
      </c>
      <c r="F487" s="29" t="s">
        <v>296</v>
      </c>
      <c r="G487" s="29">
        <v>1</v>
      </c>
      <c r="H487" s="154">
        <v>1500</v>
      </c>
      <c r="I487" s="158"/>
      <c r="J487" s="181">
        <f t="shared" ref="J487:J489" si="108">(H487*I487)</f>
        <v>0</v>
      </c>
    </row>
    <row r="488" spans="1:11" ht="14.25" customHeight="1" x14ac:dyDescent="0.35">
      <c r="A488" s="96"/>
      <c r="B488" s="56"/>
      <c r="C488" s="60"/>
      <c r="D488" s="113"/>
      <c r="E488" s="95"/>
      <c r="F488" s="3"/>
      <c r="G488" s="3"/>
      <c r="H488" s="155"/>
      <c r="I488" s="159"/>
      <c r="J488" s="182"/>
    </row>
    <row r="489" spans="1:11" s="14" customFormat="1" ht="28.5" customHeight="1" x14ac:dyDescent="0.35">
      <c r="A489" s="63" t="s">
        <v>111</v>
      </c>
      <c r="B489" s="9" t="s">
        <v>564</v>
      </c>
      <c r="C489" s="9" t="s">
        <v>566</v>
      </c>
      <c r="D489" s="112"/>
      <c r="E489" s="51" t="s">
        <v>314</v>
      </c>
      <c r="F489" s="29" t="s">
        <v>296</v>
      </c>
      <c r="G489" s="29">
        <v>1</v>
      </c>
      <c r="H489" s="154">
        <v>150</v>
      </c>
      <c r="I489" s="158"/>
      <c r="J489" s="181">
        <f t="shared" si="108"/>
        <v>0</v>
      </c>
      <c r="K489" s="15"/>
    </row>
    <row r="490" spans="1:11" ht="14.25" customHeight="1" x14ac:dyDescent="0.35">
      <c r="A490" s="96"/>
      <c r="B490" s="56"/>
      <c r="C490" s="60"/>
      <c r="D490" s="113"/>
      <c r="E490" s="95"/>
      <c r="F490" s="3"/>
      <c r="G490" s="3"/>
      <c r="H490" s="155"/>
      <c r="I490" s="159"/>
      <c r="J490" s="182"/>
    </row>
    <row r="491" spans="1:11" ht="15" customHeight="1" x14ac:dyDescent="0.3">
      <c r="A491" s="171" t="s">
        <v>500</v>
      </c>
      <c r="B491" s="172"/>
      <c r="C491" s="172"/>
      <c r="D491" s="172"/>
      <c r="E491" s="172"/>
      <c r="F491" s="172"/>
      <c r="G491" s="172"/>
      <c r="H491" s="172"/>
      <c r="I491" s="173"/>
      <c r="J491" s="88">
        <f>SUM(J487:J489)</f>
        <v>0</v>
      </c>
    </row>
    <row r="492" spans="1:11" ht="117" customHeight="1" x14ac:dyDescent="0.35">
      <c r="A492" s="80" t="s">
        <v>501</v>
      </c>
      <c r="B492" s="12" t="s">
        <v>0</v>
      </c>
      <c r="C492" s="13" t="s">
        <v>295</v>
      </c>
      <c r="D492" s="13" t="s">
        <v>306</v>
      </c>
      <c r="E492" s="44" t="s">
        <v>313</v>
      </c>
      <c r="F492" s="23" t="s">
        <v>324</v>
      </c>
      <c r="G492" s="23" t="s">
        <v>347</v>
      </c>
      <c r="H492" s="23" t="s">
        <v>322</v>
      </c>
      <c r="I492" s="13" t="s">
        <v>528</v>
      </c>
      <c r="J492" s="23" t="s">
        <v>305</v>
      </c>
    </row>
    <row r="493" spans="1:11" ht="29.25" customHeight="1" x14ac:dyDescent="0.35">
      <c r="A493" s="63" t="s">
        <v>110</v>
      </c>
      <c r="B493" s="9" t="s">
        <v>564</v>
      </c>
      <c r="C493" s="9" t="s">
        <v>565</v>
      </c>
      <c r="D493" s="3"/>
      <c r="E493" s="27" t="s">
        <v>318</v>
      </c>
      <c r="F493" s="29" t="s">
        <v>296</v>
      </c>
      <c r="G493" s="29">
        <v>1</v>
      </c>
      <c r="H493" s="29">
        <v>1500</v>
      </c>
      <c r="I493" s="86"/>
      <c r="J493" s="20">
        <f t="shared" ref="J493:J494" si="109">(H493*I493)</f>
        <v>0</v>
      </c>
    </row>
    <row r="494" spans="1:11" s="14" customFormat="1" ht="28.5" customHeight="1" x14ac:dyDescent="0.35">
      <c r="A494" s="63" t="s">
        <v>111</v>
      </c>
      <c r="B494" s="9" t="s">
        <v>564</v>
      </c>
      <c r="C494" s="9" t="s">
        <v>566</v>
      </c>
      <c r="D494" s="3"/>
      <c r="E494" s="27" t="s">
        <v>318</v>
      </c>
      <c r="F494" s="29" t="s">
        <v>296</v>
      </c>
      <c r="G494" s="29">
        <v>1</v>
      </c>
      <c r="H494" s="29">
        <v>150</v>
      </c>
      <c r="I494" s="86"/>
      <c r="J494" s="20">
        <f t="shared" si="109"/>
        <v>0</v>
      </c>
      <c r="K494" s="15"/>
    </row>
    <row r="495" spans="1:11" ht="15" customHeight="1" x14ac:dyDescent="0.3">
      <c r="A495" s="171" t="s">
        <v>502</v>
      </c>
      <c r="B495" s="172"/>
      <c r="C495" s="172"/>
      <c r="D495" s="172"/>
      <c r="E495" s="172"/>
      <c r="F495" s="172"/>
      <c r="G495" s="172"/>
      <c r="H495" s="172"/>
      <c r="I495" s="173"/>
      <c r="J495" s="88">
        <f>SUM(J493:J494)</f>
        <v>0</v>
      </c>
    </row>
    <row r="496" spans="1:11" ht="15.5" thickBot="1" x14ac:dyDescent="0.35">
      <c r="A496" s="160"/>
      <c r="B496" s="160"/>
      <c r="C496" s="160"/>
      <c r="D496" s="160"/>
      <c r="E496" s="160"/>
      <c r="F496" s="59"/>
      <c r="G496" s="25"/>
      <c r="H496" s="79" t="s">
        <v>321</v>
      </c>
      <c r="I496" s="161"/>
      <c r="J496" s="161"/>
    </row>
    <row r="497" spans="1:11" ht="117" customHeight="1" x14ac:dyDescent="0.35">
      <c r="A497" s="80" t="s">
        <v>503</v>
      </c>
      <c r="B497" s="12" t="s">
        <v>0</v>
      </c>
      <c r="C497" s="13" t="s">
        <v>295</v>
      </c>
      <c r="D497" s="13" t="s">
        <v>306</v>
      </c>
      <c r="E497" s="12" t="s">
        <v>313</v>
      </c>
      <c r="F497" s="23" t="s">
        <v>324</v>
      </c>
      <c r="G497" s="23" t="s">
        <v>347</v>
      </c>
      <c r="H497" s="23" t="s">
        <v>322</v>
      </c>
      <c r="I497" s="13" t="s">
        <v>528</v>
      </c>
      <c r="J497" s="23" t="s">
        <v>305</v>
      </c>
    </row>
    <row r="498" spans="1:11" s="14" customFormat="1" ht="52.5" customHeight="1" x14ac:dyDescent="0.35">
      <c r="A498" s="63" t="s">
        <v>112</v>
      </c>
      <c r="B498" s="9" t="s">
        <v>268</v>
      </c>
      <c r="C498" s="9" t="s">
        <v>254</v>
      </c>
      <c r="D498" s="52"/>
      <c r="E498" s="51" t="s">
        <v>314</v>
      </c>
      <c r="F498" s="29" t="s">
        <v>296</v>
      </c>
      <c r="G498" s="29" t="s">
        <v>296</v>
      </c>
      <c r="H498" s="154">
        <v>900</v>
      </c>
      <c r="I498" s="158"/>
      <c r="J498" s="181">
        <f t="shared" ref="J498" si="110">(H498*I498)</f>
        <v>0</v>
      </c>
      <c r="K498" s="15"/>
    </row>
    <row r="499" spans="1:11" ht="14.25" customHeight="1" x14ac:dyDescent="0.35">
      <c r="A499" s="96"/>
      <c r="B499" s="56"/>
      <c r="C499" s="60"/>
      <c r="D499" s="53"/>
      <c r="E499" s="95"/>
      <c r="F499" s="3"/>
      <c r="G499" s="3"/>
      <c r="H499" s="155"/>
      <c r="I499" s="159"/>
      <c r="J499" s="182"/>
    </row>
    <row r="500" spans="1:11" ht="15" customHeight="1" x14ac:dyDescent="0.3">
      <c r="A500" s="171" t="s">
        <v>504</v>
      </c>
      <c r="B500" s="172"/>
      <c r="C500" s="172"/>
      <c r="D500" s="172"/>
      <c r="E500" s="172"/>
      <c r="F500" s="172"/>
      <c r="G500" s="172"/>
      <c r="H500" s="172"/>
      <c r="I500" s="173"/>
      <c r="J500" s="88">
        <f>SUM(J498)</f>
        <v>0</v>
      </c>
    </row>
    <row r="501" spans="1:11" ht="117" customHeight="1" x14ac:dyDescent="0.35">
      <c r="A501" s="80" t="s">
        <v>505</v>
      </c>
      <c r="B501" s="12" t="s">
        <v>0</v>
      </c>
      <c r="C501" s="13" t="s">
        <v>295</v>
      </c>
      <c r="D501" s="13" t="s">
        <v>306</v>
      </c>
      <c r="E501" s="12" t="s">
        <v>313</v>
      </c>
      <c r="F501" s="23" t="s">
        <v>324</v>
      </c>
      <c r="G501" s="23" t="s">
        <v>347</v>
      </c>
      <c r="H501" s="23" t="s">
        <v>322</v>
      </c>
      <c r="I501" s="13" t="s">
        <v>528</v>
      </c>
      <c r="J501" s="23" t="s">
        <v>305</v>
      </c>
    </row>
    <row r="502" spans="1:11" s="14" customFormat="1" ht="52.5" customHeight="1" x14ac:dyDescent="0.35">
      <c r="A502" s="63" t="s">
        <v>112</v>
      </c>
      <c r="B502" s="9" t="s">
        <v>268</v>
      </c>
      <c r="C502" s="9" t="s">
        <v>254</v>
      </c>
      <c r="D502" s="3"/>
      <c r="E502" s="27" t="s">
        <v>318</v>
      </c>
      <c r="F502" s="29" t="s">
        <v>296</v>
      </c>
      <c r="G502" s="29" t="s">
        <v>296</v>
      </c>
      <c r="H502" s="29">
        <v>900</v>
      </c>
      <c r="I502" s="86"/>
      <c r="J502" s="20">
        <f t="shared" ref="J502" si="111">(H502*I502)</f>
        <v>0</v>
      </c>
      <c r="K502" s="15"/>
    </row>
    <row r="503" spans="1:11" ht="15" customHeight="1" x14ac:dyDescent="0.3">
      <c r="A503" s="171" t="s">
        <v>506</v>
      </c>
      <c r="B503" s="172"/>
      <c r="C503" s="172"/>
      <c r="D503" s="172"/>
      <c r="E503" s="172"/>
      <c r="F503" s="172"/>
      <c r="G503" s="172"/>
      <c r="H503" s="172"/>
      <c r="I503" s="173"/>
      <c r="J503" s="88">
        <f>SUM(J502)</f>
        <v>0</v>
      </c>
    </row>
    <row r="504" spans="1:11" s="14" customFormat="1" ht="15" customHeight="1" thickBot="1" x14ac:dyDescent="0.35">
      <c r="A504" s="160"/>
      <c r="B504" s="160"/>
      <c r="C504" s="160"/>
      <c r="D504" s="160"/>
      <c r="E504" s="160"/>
      <c r="F504" s="59"/>
      <c r="G504" s="25"/>
      <c r="H504" s="79" t="s">
        <v>321</v>
      </c>
      <c r="I504" s="161"/>
      <c r="J504" s="161"/>
      <c r="K504" s="15"/>
    </row>
    <row r="505" spans="1:11" ht="117" customHeight="1" x14ac:dyDescent="0.35">
      <c r="A505" s="80" t="s">
        <v>466</v>
      </c>
      <c r="B505" s="12" t="s">
        <v>0</v>
      </c>
      <c r="C505" s="13" t="s">
        <v>295</v>
      </c>
      <c r="D505" s="13" t="s">
        <v>306</v>
      </c>
      <c r="E505" s="12" t="s">
        <v>313</v>
      </c>
      <c r="F505" s="23" t="s">
        <v>324</v>
      </c>
      <c r="G505" s="23" t="s">
        <v>347</v>
      </c>
      <c r="H505" s="23" t="s">
        <v>322</v>
      </c>
      <c r="I505" s="13" t="s">
        <v>528</v>
      </c>
      <c r="J505" s="23" t="s">
        <v>305</v>
      </c>
    </row>
    <row r="506" spans="1:11" s="14" customFormat="1" ht="16" customHeight="1" x14ac:dyDescent="0.35">
      <c r="A506" s="63" t="s">
        <v>113</v>
      </c>
      <c r="B506" s="8"/>
      <c r="C506" s="8"/>
      <c r="D506" s="39"/>
      <c r="E506" s="49" t="s">
        <v>314</v>
      </c>
      <c r="F506" s="29" t="s">
        <v>296</v>
      </c>
      <c r="G506" s="29">
        <v>1</v>
      </c>
      <c r="H506" s="154">
        <v>25</v>
      </c>
      <c r="I506" s="174"/>
      <c r="J506" s="152">
        <f t="shared" ref="J506" si="112">(H506*I506)</f>
        <v>0</v>
      </c>
      <c r="K506" s="15"/>
    </row>
    <row r="507" spans="1:11" ht="16" customHeight="1" x14ac:dyDescent="0.35">
      <c r="A507" s="96"/>
      <c r="B507" s="56"/>
      <c r="C507" s="60"/>
      <c r="D507" s="40"/>
      <c r="E507" s="95"/>
      <c r="F507" s="53"/>
      <c r="G507" s="53"/>
      <c r="H507" s="155"/>
      <c r="I507" s="174"/>
      <c r="J507" s="153"/>
    </row>
    <row r="508" spans="1:11" s="14" customFormat="1" ht="24.75" customHeight="1" x14ac:dyDescent="0.35">
      <c r="A508" s="63" t="s">
        <v>114</v>
      </c>
      <c r="B508" s="8"/>
      <c r="C508" s="8"/>
      <c r="D508" s="39"/>
      <c r="E508" s="49" t="s">
        <v>314</v>
      </c>
      <c r="F508" s="29" t="s">
        <v>333</v>
      </c>
      <c r="G508" s="29">
        <v>200</v>
      </c>
      <c r="H508" s="154">
        <v>300</v>
      </c>
      <c r="I508" s="174"/>
      <c r="J508" s="152">
        <f t="shared" ref="J508" si="113">(H508*I508)</f>
        <v>0</v>
      </c>
      <c r="K508" s="15"/>
    </row>
    <row r="509" spans="1:11" ht="16" customHeight="1" x14ac:dyDescent="0.35">
      <c r="A509" s="96"/>
      <c r="B509" s="56"/>
      <c r="C509" s="60"/>
      <c r="D509" s="40"/>
      <c r="E509" s="95"/>
      <c r="F509" s="53"/>
      <c r="G509" s="53"/>
      <c r="H509" s="155"/>
      <c r="I509" s="174"/>
      <c r="J509" s="153"/>
    </row>
    <row r="510" spans="1:11" s="14" customFormat="1" ht="27" customHeight="1" x14ac:dyDescent="0.35">
      <c r="A510" s="63" t="s">
        <v>115</v>
      </c>
      <c r="B510" s="8"/>
      <c r="C510" s="8"/>
      <c r="D510" s="39"/>
      <c r="E510" s="49" t="s">
        <v>314</v>
      </c>
      <c r="F510" s="29" t="s">
        <v>296</v>
      </c>
      <c r="G510" s="29">
        <v>1</v>
      </c>
      <c r="H510" s="154">
        <v>2000</v>
      </c>
      <c r="I510" s="174"/>
      <c r="J510" s="152">
        <f t="shared" ref="J510" si="114">(H510*I510)</f>
        <v>0</v>
      </c>
      <c r="K510" s="15"/>
    </row>
    <row r="511" spans="1:11" ht="16" customHeight="1" x14ac:dyDescent="0.35">
      <c r="A511" s="96"/>
      <c r="B511" s="56"/>
      <c r="C511" s="60"/>
      <c r="D511" s="40"/>
      <c r="E511" s="95"/>
      <c r="F511" s="53"/>
      <c r="G511" s="53"/>
      <c r="H511" s="155"/>
      <c r="I511" s="174"/>
      <c r="J511" s="153"/>
    </row>
    <row r="512" spans="1:11" s="14" customFormat="1" ht="16" customHeight="1" x14ac:dyDescent="0.35">
      <c r="A512" s="63" t="s">
        <v>116</v>
      </c>
      <c r="B512" s="8"/>
      <c r="C512" s="8"/>
      <c r="D512" s="39"/>
      <c r="E512" s="49" t="s">
        <v>314</v>
      </c>
      <c r="F512" s="29" t="s">
        <v>333</v>
      </c>
      <c r="G512" s="29">
        <v>72</v>
      </c>
      <c r="H512" s="154">
        <v>10</v>
      </c>
      <c r="I512" s="174"/>
      <c r="J512" s="152">
        <f t="shared" ref="J512" si="115">(H512*I512)</f>
        <v>0</v>
      </c>
      <c r="K512" s="15"/>
    </row>
    <row r="513" spans="1:11" ht="16" customHeight="1" x14ac:dyDescent="0.35">
      <c r="A513" s="96"/>
      <c r="B513" s="56"/>
      <c r="C513" s="60"/>
      <c r="D513" s="40"/>
      <c r="E513" s="95"/>
      <c r="F513" s="53"/>
      <c r="G513" s="53"/>
      <c r="H513" s="155"/>
      <c r="I513" s="174"/>
      <c r="J513" s="153"/>
    </row>
    <row r="514" spans="1:11" s="14" customFormat="1" ht="16" customHeight="1" x14ac:dyDescent="0.35">
      <c r="A514" s="63" t="s">
        <v>117</v>
      </c>
      <c r="B514" s="8"/>
      <c r="C514" s="8"/>
      <c r="D514" s="39"/>
      <c r="E514" s="49" t="s">
        <v>314</v>
      </c>
      <c r="F514" s="29" t="s">
        <v>296</v>
      </c>
      <c r="G514" s="29">
        <v>1</v>
      </c>
      <c r="H514" s="154">
        <v>10</v>
      </c>
      <c r="I514" s="174"/>
      <c r="J514" s="152">
        <f t="shared" ref="J514" si="116">(H514*I514)</f>
        <v>0</v>
      </c>
      <c r="K514" s="15"/>
    </row>
    <row r="515" spans="1:11" ht="16" customHeight="1" x14ac:dyDescent="0.35">
      <c r="A515" s="96"/>
      <c r="B515" s="56"/>
      <c r="C515" s="60"/>
      <c r="D515" s="40"/>
      <c r="E515" s="95"/>
      <c r="F515" s="53"/>
      <c r="G515" s="53"/>
      <c r="H515" s="155"/>
      <c r="I515" s="174"/>
      <c r="J515" s="153"/>
    </row>
    <row r="516" spans="1:11" s="14" customFormat="1" ht="16" customHeight="1" x14ac:dyDescent="0.35">
      <c r="A516" s="63" t="s">
        <v>118</v>
      </c>
      <c r="B516" s="8"/>
      <c r="C516" s="8"/>
      <c r="D516" s="39"/>
      <c r="E516" s="49" t="s">
        <v>314</v>
      </c>
      <c r="F516" s="29" t="s">
        <v>296</v>
      </c>
      <c r="G516" s="29">
        <v>1</v>
      </c>
      <c r="H516" s="154">
        <v>10</v>
      </c>
      <c r="I516" s="174"/>
      <c r="J516" s="152">
        <f t="shared" ref="J516" si="117">(H516*I516)</f>
        <v>0</v>
      </c>
      <c r="K516" s="15"/>
    </row>
    <row r="517" spans="1:11" ht="16" customHeight="1" x14ac:dyDescent="0.35">
      <c r="A517" s="96"/>
      <c r="B517" s="56"/>
      <c r="C517" s="60"/>
      <c r="D517" s="40"/>
      <c r="E517" s="95"/>
      <c r="F517" s="53"/>
      <c r="G517" s="53"/>
      <c r="H517" s="155"/>
      <c r="I517" s="174"/>
      <c r="J517" s="153"/>
    </row>
    <row r="518" spans="1:11" s="14" customFormat="1" ht="16" customHeight="1" x14ac:dyDescent="0.35">
      <c r="A518" s="63" t="s">
        <v>119</v>
      </c>
      <c r="B518" s="8"/>
      <c r="C518" s="8"/>
      <c r="D518" s="39"/>
      <c r="E518" s="49" t="s">
        <v>314</v>
      </c>
      <c r="F518" s="29" t="s">
        <v>296</v>
      </c>
      <c r="G518" s="29">
        <v>1</v>
      </c>
      <c r="H518" s="154">
        <v>100</v>
      </c>
      <c r="I518" s="174"/>
      <c r="J518" s="152">
        <f t="shared" ref="J518" si="118">(H518*I518)</f>
        <v>0</v>
      </c>
      <c r="K518" s="15"/>
    </row>
    <row r="519" spans="1:11" ht="16" customHeight="1" x14ac:dyDescent="0.35">
      <c r="A519" s="96"/>
      <c r="B519" s="56"/>
      <c r="C519" s="60"/>
      <c r="D519" s="40"/>
      <c r="E519" s="95"/>
      <c r="F519" s="53"/>
      <c r="G519" s="53"/>
      <c r="H519" s="155"/>
      <c r="I519" s="174"/>
      <c r="J519" s="153"/>
    </row>
    <row r="520" spans="1:11" ht="16" customHeight="1" x14ac:dyDescent="0.35">
      <c r="A520" s="63" t="s">
        <v>120</v>
      </c>
      <c r="B520" s="8"/>
      <c r="C520" s="8"/>
      <c r="D520" s="39"/>
      <c r="E520" s="49" t="s">
        <v>314</v>
      </c>
      <c r="F520" s="29" t="s">
        <v>296</v>
      </c>
      <c r="G520" s="29">
        <v>1</v>
      </c>
      <c r="H520" s="154">
        <v>100</v>
      </c>
      <c r="I520" s="174"/>
      <c r="J520" s="152">
        <f t="shared" ref="J520" si="119">(H520*I520)</f>
        <v>0</v>
      </c>
    </row>
    <row r="521" spans="1:11" ht="16" customHeight="1" x14ac:dyDescent="0.35">
      <c r="A521" s="96"/>
      <c r="B521" s="56"/>
      <c r="C521" s="60"/>
      <c r="D521" s="40"/>
      <c r="E521" s="95"/>
      <c r="F521" s="53"/>
      <c r="G521" s="53"/>
      <c r="H521" s="155"/>
      <c r="I521" s="174"/>
      <c r="J521" s="153"/>
    </row>
    <row r="522" spans="1:11" s="14" customFormat="1" ht="26.25" customHeight="1" x14ac:dyDescent="0.35">
      <c r="A522" s="63" t="s">
        <v>567</v>
      </c>
      <c r="B522" s="8"/>
      <c r="C522" s="8"/>
      <c r="D522" s="39"/>
      <c r="E522" s="49" t="s">
        <v>314</v>
      </c>
      <c r="F522" s="29" t="s">
        <v>333</v>
      </c>
      <c r="G522" s="29">
        <v>100</v>
      </c>
      <c r="H522" s="154">
        <v>120</v>
      </c>
      <c r="I522" s="174"/>
      <c r="J522" s="152">
        <f t="shared" ref="J522" si="120">(H522*I522)</f>
        <v>0</v>
      </c>
      <c r="K522" s="15"/>
    </row>
    <row r="523" spans="1:11" ht="16" customHeight="1" x14ac:dyDescent="0.35">
      <c r="A523" s="96"/>
      <c r="B523" s="56"/>
      <c r="C523" s="60"/>
      <c r="D523" s="40"/>
      <c r="E523" s="95"/>
      <c r="F523" s="53"/>
      <c r="G523" s="53"/>
      <c r="H523" s="155"/>
      <c r="I523" s="174"/>
      <c r="J523" s="153"/>
    </row>
    <row r="524" spans="1:11" s="14" customFormat="1" ht="39" customHeight="1" x14ac:dyDescent="0.35">
      <c r="A524" s="63" t="s">
        <v>121</v>
      </c>
      <c r="B524" s="8"/>
      <c r="C524" s="8"/>
      <c r="D524" s="39"/>
      <c r="E524" s="49" t="s">
        <v>314</v>
      </c>
      <c r="F524" s="29" t="s">
        <v>333</v>
      </c>
      <c r="G524" s="29">
        <v>25</v>
      </c>
      <c r="H524" s="154">
        <v>6</v>
      </c>
      <c r="I524" s="174"/>
      <c r="J524" s="152">
        <f t="shared" ref="J524" si="121">(H524*I524)</f>
        <v>0</v>
      </c>
      <c r="K524" s="15"/>
    </row>
    <row r="525" spans="1:11" ht="16" customHeight="1" x14ac:dyDescent="0.35">
      <c r="A525" s="96"/>
      <c r="B525" s="56"/>
      <c r="C525" s="60"/>
      <c r="D525" s="40"/>
      <c r="E525" s="95"/>
      <c r="F525" s="53"/>
      <c r="G525" s="53"/>
      <c r="H525" s="155"/>
      <c r="I525" s="174"/>
      <c r="J525" s="153"/>
    </row>
    <row r="526" spans="1:11" s="14" customFormat="1" ht="30" customHeight="1" x14ac:dyDescent="0.35">
      <c r="A526" s="63" t="s">
        <v>122</v>
      </c>
      <c r="B526" s="8"/>
      <c r="C526" s="8"/>
      <c r="D526" s="39"/>
      <c r="E526" s="49" t="s">
        <v>314</v>
      </c>
      <c r="F526" s="29" t="s">
        <v>334</v>
      </c>
      <c r="G526" s="29">
        <v>100</v>
      </c>
      <c r="H526" s="154">
        <v>1</v>
      </c>
      <c r="I526" s="174"/>
      <c r="J526" s="152">
        <f t="shared" ref="J526" si="122">(H526*I526)</f>
        <v>0</v>
      </c>
      <c r="K526" s="15"/>
    </row>
    <row r="527" spans="1:11" ht="16" customHeight="1" x14ac:dyDescent="0.35">
      <c r="A527" s="96"/>
      <c r="B527" s="56"/>
      <c r="C527" s="60"/>
      <c r="D527" s="40"/>
      <c r="E527" s="95"/>
      <c r="F527" s="53"/>
      <c r="G527" s="53"/>
      <c r="H527" s="155"/>
      <c r="I527" s="174"/>
      <c r="J527" s="153"/>
    </row>
    <row r="528" spans="1:11" ht="15" customHeight="1" thickBot="1" x14ac:dyDescent="0.35">
      <c r="A528" s="160"/>
      <c r="B528" s="160"/>
      <c r="C528" s="160"/>
      <c r="D528" s="160"/>
      <c r="E528" s="160"/>
      <c r="F528" s="59"/>
      <c r="G528" s="25"/>
      <c r="H528" s="79" t="s">
        <v>321</v>
      </c>
      <c r="I528" s="161"/>
      <c r="J528" s="161"/>
    </row>
    <row r="529" spans="1:11" s="14" customFormat="1" ht="117" customHeight="1" x14ac:dyDescent="0.35">
      <c r="A529" s="80" t="s">
        <v>465</v>
      </c>
      <c r="B529" s="12" t="s">
        <v>0</v>
      </c>
      <c r="C529" s="13" t="s">
        <v>295</v>
      </c>
      <c r="D529" s="13" t="s">
        <v>306</v>
      </c>
      <c r="E529" s="12" t="s">
        <v>313</v>
      </c>
      <c r="F529" s="23" t="s">
        <v>324</v>
      </c>
      <c r="G529" s="23" t="s">
        <v>347</v>
      </c>
      <c r="H529" s="23" t="s">
        <v>322</v>
      </c>
      <c r="I529" s="13" t="s">
        <v>528</v>
      </c>
      <c r="J529" s="23" t="s">
        <v>305</v>
      </c>
      <c r="K529" s="15"/>
    </row>
    <row r="530" spans="1:11" ht="15" customHeight="1" x14ac:dyDescent="0.35">
      <c r="A530" s="63" t="s">
        <v>123</v>
      </c>
      <c r="B530" s="8"/>
      <c r="C530" s="8"/>
      <c r="D530" s="39"/>
      <c r="E530" s="49" t="s">
        <v>314</v>
      </c>
      <c r="F530" s="29" t="s">
        <v>333</v>
      </c>
      <c r="G530" s="29">
        <v>100</v>
      </c>
      <c r="H530" s="154">
        <v>4</v>
      </c>
      <c r="I530" s="174"/>
      <c r="J530" s="152">
        <f t="shared" ref="J530" si="123">(H530*I530)</f>
        <v>0</v>
      </c>
    </row>
    <row r="531" spans="1:11" s="14" customFormat="1" ht="15" customHeight="1" x14ac:dyDescent="0.35">
      <c r="A531" s="96"/>
      <c r="B531" s="56"/>
      <c r="C531" s="60"/>
      <c r="D531" s="40"/>
      <c r="E531" s="95"/>
      <c r="F531" s="53"/>
      <c r="G531" s="53"/>
      <c r="H531" s="155"/>
      <c r="I531" s="174"/>
      <c r="J531" s="153"/>
      <c r="K531" s="15"/>
    </row>
    <row r="532" spans="1:11" ht="28.5" customHeight="1" x14ac:dyDescent="0.35">
      <c r="A532" s="63" t="s">
        <v>315</v>
      </c>
      <c r="B532" s="8"/>
      <c r="C532" s="8"/>
      <c r="D532" s="39"/>
      <c r="E532" s="49" t="s">
        <v>314</v>
      </c>
      <c r="F532" s="29" t="s">
        <v>296</v>
      </c>
      <c r="G532" s="29">
        <v>1</v>
      </c>
      <c r="H532" s="154">
        <v>50</v>
      </c>
      <c r="I532" s="174"/>
      <c r="J532" s="152">
        <f t="shared" ref="J532" si="124">(H532*I532)</f>
        <v>0</v>
      </c>
    </row>
    <row r="533" spans="1:11" s="14" customFormat="1" ht="15" customHeight="1" x14ac:dyDescent="0.35">
      <c r="A533" s="96"/>
      <c r="B533" s="56"/>
      <c r="C533" s="60"/>
      <c r="D533" s="40"/>
      <c r="E533" s="95"/>
      <c r="F533" s="53"/>
      <c r="G533" s="53"/>
      <c r="H533" s="155"/>
      <c r="I533" s="174"/>
      <c r="J533" s="153"/>
      <c r="K533" s="15"/>
    </row>
    <row r="534" spans="1:11" s="14" customFormat="1" ht="29.25" customHeight="1" x14ac:dyDescent="0.35">
      <c r="A534" s="63" t="s">
        <v>124</v>
      </c>
      <c r="B534" s="8"/>
      <c r="C534" s="8"/>
      <c r="D534" s="39"/>
      <c r="E534" s="49" t="s">
        <v>314</v>
      </c>
      <c r="F534" s="29" t="s">
        <v>296</v>
      </c>
      <c r="G534" s="29">
        <v>1</v>
      </c>
      <c r="H534" s="154">
        <v>10</v>
      </c>
      <c r="I534" s="174"/>
      <c r="J534" s="152">
        <f t="shared" ref="J534" si="125">(H534*I534)</f>
        <v>0</v>
      </c>
      <c r="K534" s="15"/>
    </row>
    <row r="535" spans="1:11" ht="15" customHeight="1" x14ac:dyDescent="0.35">
      <c r="A535" s="96"/>
      <c r="B535" s="56"/>
      <c r="C535" s="60"/>
      <c r="D535" s="40"/>
      <c r="E535" s="95"/>
      <c r="F535" s="53"/>
      <c r="G535" s="53"/>
      <c r="H535" s="155"/>
      <c r="I535" s="174"/>
      <c r="J535" s="153"/>
    </row>
    <row r="536" spans="1:11" ht="15" customHeight="1" x14ac:dyDescent="0.35">
      <c r="A536" s="63" t="s">
        <v>126</v>
      </c>
      <c r="B536" s="8"/>
      <c r="C536" s="8"/>
      <c r="D536" s="39"/>
      <c r="E536" s="49" t="s">
        <v>314</v>
      </c>
      <c r="F536" s="29" t="s">
        <v>296</v>
      </c>
      <c r="G536" s="29">
        <v>1</v>
      </c>
      <c r="H536" s="154">
        <v>5</v>
      </c>
      <c r="I536" s="174"/>
      <c r="J536" s="152">
        <f t="shared" ref="J536" si="126">(H536*I536)</f>
        <v>0</v>
      </c>
    </row>
    <row r="537" spans="1:11" s="14" customFormat="1" ht="15" customHeight="1" x14ac:dyDescent="0.35">
      <c r="A537" s="96"/>
      <c r="B537" s="56"/>
      <c r="C537" s="60"/>
      <c r="D537" s="40"/>
      <c r="E537" s="95"/>
      <c r="F537" s="53"/>
      <c r="G537" s="53"/>
      <c r="H537" s="155"/>
      <c r="I537" s="174"/>
      <c r="J537" s="153"/>
      <c r="K537" s="15"/>
    </row>
    <row r="538" spans="1:11" ht="16.5" customHeight="1" x14ac:dyDescent="0.35">
      <c r="A538" s="63" t="s">
        <v>209</v>
      </c>
      <c r="B538" s="8"/>
      <c r="C538" s="8"/>
      <c r="D538" s="39"/>
      <c r="E538" s="49" t="s">
        <v>314</v>
      </c>
      <c r="F538" s="29" t="s">
        <v>296</v>
      </c>
      <c r="G538" s="29">
        <v>1</v>
      </c>
      <c r="H538" s="154">
        <v>5</v>
      </c>
      <c r="I538" s="174"/>
      <c r="J538" s="152">
        <f t="shared" ref="J538" si="127">(H538*I538)</f>
        <v>0</v>
      </c>
    </row>
    <row r="539" spans="1:11" s="14" customFormat="1" ht="15" customHeight="1" x14ac:dyDescent="0.35">
      <c r="A539" s="96"/>
      <c r="B539" s="56"/>
      <c r="C539" s="60"/>
      <c r="D539" s="40"/>
      <c r="E539" s="95"/>
      <c r="F539" s="53"/>
      <c r="G539" s="53"/>
      <c r="H539" s="155"/>
      <c r="I539" s="174"/>
      <c r="J539" s="153"/>
      <c r="K539" s="15"/>
    </row>
    <row r="540" spans="1:11" ht="30" customHeight="1" x14ac:dyDescent="0.35">
      <c r="A540" s="63" t="s">
        <v>285</v>
      </c>
      <c r="B540" s="8"/>
      <c r="C540" s="8"/>
      <c r="D540" s="39"/>
      <c r="E540" s="49" t="s">
        <v>314</v>
      </c>
      <c r="F540" s="29" t="s">
        <v>296</v>
      </c>
      <c r="G540" s="29">
        <v>1</v>
      </c>
      <c r="H540" s="154">
        <v>50</v>
      </c>
      <c r="I540" s="174"/>
      <c r="J540" s="152">
        <f t="shared" ref="J540" si="128">(H540*I540)</f>
        <v>0</v>
      </c>
    </row>
    <row r="541" spans="1:11" ht="15" customHeight="1" x14ac:dyDescent="0.35">
      <c r="A541" s="96"/>
      <c r="B541" s="56"/>
      <c r="C541" s="60"/>
      <c r="D541" s="40"/>
      <c r="E541" s="95"/>
      <c r="F541" s="53"/>
      <c r="G541" s="53"/>
      <c r="H541" s="155"/>
      <c r="I541" s="174"/>
      <c r="J541" s="153"/>
    </row>
    <row r="542" spans="1:11" ht="16" customHeight="1" x14ac:dyDescent="0.35">
      <c r="A542" s="63" t="s">
        <v>258</v>
      </c>
      <c r="B542" s="8"/>
      <c r="C542" s="8"/>
      <c r="D542" s="39"/>
      <c r="E542" s="49" t="s">
        <v>314</v>
      </c>
      <c r="F542" s="29" t="s">
        <v>296</v>
      </c>
      <c r="G542" s="29">
        <v>1</v>
      </c>
      <c r="H542" s="154">
        <v>40</v>
      </c>
      <c r="I542" s="174"/>
      <c r="J542" s="152">
        <f t="shared" ref="J542" si="129">(H542*I542)</f>
        <v>0</v>
      </c>
    </row>
    <row r="543" spans="1:11" ht="15" customHeight="1" x14ac:dyDescent="0.35">
      <c r="A543" s="96"/>
      <c r="B543" s="56"/>
      <c r="C543" s="60"/>
      <c r="D543" s="40"/>
      <c r="E543" s="95"/>
      <c r="F543" s="53"/>
      <c r="G543" s="53"/>
      <c r="H543" s="155"/>
      <c r="I543" s="174"/>
      <c r="J543" s="153"/>
    </row>
    <row r="544" spans="1:11" s="26" customFormat="1" ht="15" customHeight="1" x14ac:dyDescent="0.35">
      <c r="A544" s="63" t="s">
        <v>259</v>
      </c>
      <c r="B544" s="8"/>
      <c r="C544" s="8"/>
      <c r="D544" s="39"/>
      <c r="E544" s="49" t="s">
        <v>314</v>
      </c>
      <c r="F544" s="29" t="s">
        <v>296</v>
      </c>
      <c r="G544" s="29">
        <v>1</v>
      </c>
      <c r="H544" s="154">
        <v>12</v>
      </c>
      <c r="I544" s="174"/>
      <c r="J544" s="152">
        <f t="shared" ref="J544" si="130">(H544*I544)</f>
        <v>0</v>
      </c>
    </row>
    <row r="545" spans="1:11" s="26" customFormat="1" ht="15" customHeight="1" x14ac:dyDescent="0.35">
      <c r="A545" s="96"/>
      <c r="B545" s="56"/>
      <c r="C545" s="60"/>
      <c r="D545" s="40"/>
      <c r="E545" s="95"/>
      <c r="F545" s="53"/>
      <c r="G545" s="53"/>
      <c r="H545" s="155"/>
      <c r="I545" s="174"/>
      <c r="J545" s="153"/>
    </row>
    <row r="546" spans="1:11" ht="15" customHeight="1" x14ac:dyDescent="0.35">
      <c r="A546" s="63" t="s">
        <v>210</v>
      </c>
      <c r="B546" s="8"/>
      <c r="C546" s="8"/>
      <c r="D546" s="39"/>
      <c r="E546" s="49" t="s">
        <v>314</v>
      </c>
      <c r="F546" s="29" t="s">
        <v>296</v>
      </c>
      <c r="G546" s="29">
        <v>1</v>
      </c>
      <c r="H546" s="154">
        <v>50</v>
      </c>
      <c r="I546" s="174"/>
      <c r="J546" s="152">
        <f t="shared" ref="J546" si="131">(H546*I546)</f>
        <v>0</v>
      </c>
    </row>
    <row r="547" spans="1:11" s="14" customFormat="1" ht="16" customHeight="1" x14ac:dyDescent="0.35">
      <c r="A547" s="96"/>
      <c r="B547" s="56"/>
      <c r="C547" s="60"/>
      <c r="D547" s="40"/>
      <c r="E547" s="95"/>
      <c r="F547" s="53"/>
      <c r="G547" s="53"/>
      <c r="H547" s="155"/>
      <c r="I547" s="174"/>
      <c r="J547" s="153"/>
      <c r="K547" s="15"/>
    </row>
    <row r="548" spans="1:11" s="35" customFormat="1" ht="39" customHeight="1" x14ac:dyDescent="0.35">
      <c r="A548" s="63" t="s">
        <v>437</v>
      </c>
      <c r="B548" s="8" t="s">
        <v>438</v>
      </c>
      <c r="C548" s="8"/>
      <c r="D548" s="39"/>
      <c r="E548" s="67" t="s">
        <v>314</v>
      </c>
      <c r="F548" s="29" t="s">
        <v>352</v>
      </c>
      <c r="G548" s="29">
        <v>1</v>
      </c>
      <c r="H548" s="154">
        <v>5000</v>
      </c>
      <c r="I548" s="174"/>
      <c r="J548" s="152">
        <f t="shared" ref="J548:J552" si="132">(H548*I548)</f>
        <v>0</v>
      </c>
      <c r="K548" s="37"/>
    </row>
    <row r="549" spans="1:11" s="14" customFormat="1" ht="16" customHeight="1" x14ac:dyDescent="0.35">
      <c r="A549" s="96"/>
      <c r="B549" s="56"/>
      <c r="C549" s="60"/>
      <c r="D549" s="40"/>
      <c r="E549" s="95"/>
      <c r="F549" s="53"/>
      <c r="G549" s="53"/>
      <c r="H549" s="155"/>
      <c r="I549" s="174"/>
      <c r="J549" s="153"/>
      <c r="K549" s="15"/>
    </row>
    <row r="550" spans="1:11" s="14" customFormat="1" ht="30" customHeight="1" x14ac:dyDescent="0.35">
      <c r="A550" s="63" t="s">
        <v>125</v>
      </c>
      <c r="B550" s="8" t="s">
        <v>269</v>
      </c>
      <c r="C550" s="8">
        <v>5031</v>
      </c>
      <c r="D550" s="39"/>
      <c r="E550" s="67" t="s">
        <v>314</v>
      </c>
      <c r="F550" s="29" t="s">
        <v>333</v>
      </c>
      <c r="G550" s="29">
        <v>25</v>
      </c>
      <c r="H550" s="154">
        <v>200</v>
      </c>
      <c r="I550" s="174"/>
      <c r="J550" s="152">
        <f t="shared" si="132"/>
        <v>0</v>
      </c>
      <c r="K550" s="15"/>
    </row>
    <row r="551" spans="1:11" s="14" customFormat="1" ht="16" customHeight="1" x14ac:dyDescent="0.35">
      <c r="A551" s="96"/>
      <c r="B551" s="56"/>
      <c r="C551" s="60"/>
      <c r="D551" s="40"/>
      <c r="E551" s="95"/>
      <c r="F551" s="53"/>
      <c r="G551" s="53"/>
      <c r="H551" s="155"/>
      <c r="I551" s="174"/>
      <c r="J551" s="153"/>
      <c r="K551" s="15"/>
    </row>
    <row r="552" spans="1:11" ht="16" customHeight="1" x14ac:dyDescent="0.35">
      <c r="A552" s="63" t="s">
        <v>309</v>
      </c>
      <c r="B552" s="8"/>
      <c r="C552" s="8"/>
      <c r="D552" s="39"/>
      <c r="E552" s="67" t="s">
        <v>314</v>
      </c>
      <c r="F552" s="29" t="s">
        <v>296</v>
      </c>
      <c r="G552" s="29">
        <v>1</v>
      </c>
      <c r="H552" s="154">
        <v>10</v>
      </c>
      <c r="I552" s="174"/>
      <c r="J552" s="152">
        <f t="shared" si="132"/>
        <v>0</v>
      </c>
    </row>
    <row r="553" spans="1:11" s="14" customFormat="1" ht="16" customHeight="1" x14ac:dyDescent="0.35">
      <c r="A553" s="96"/>
      <c r="B553" s="56"/>
      <c r="C553" s="60"/>
      <c r="D553" s="40"/>
      <c r="E553" s="95"/>
      <c r="F553" s="53"/>
      <c r="G553" s="53"/>
      <c r="H553" s="155"/>
      <c r="I553" s="174"/>
      <c r="J553" s="153"/>
      <c r="K553" s="15"/>
    </row>
    <row r="554" spans="1:11" ht="16" customHeight="1" x14ac:dyDescent="0.3">
      <c r="A554" s="171" t="s">
        <v>469</v>
      </c>
      <c r="B554" s="172"/>
      <c r="C554" s="172"/>
      <c r="D554" s="172"/>
      <c r="E554" s="172"/>
      <c r="F554" s="172"/>
      <c r="G554" s="172"/>
      <c r="H554" s="172"/>
      <c r="I554" s="173"/>
      <c r="J554" s="88">
        <f>SUM(J506:J552)</f>
        <v>0</v>
      </c>
    </row>
    <row r="555" spans="1:11" ht="117" customHeight="1" x14ac:dyDescent="0.35">
      <c r="A555" s="80" t="s">
        <v>467</v>
      </c>
      <c r="B555" s="12" t="s">
        <v>0</v>
      </c>
      <c r="C555" s="13" t="s">
        <v>295</v>
      </c>
      <c r="D555" s="13" t="s">
        <v>306</v>
      </c>
      <c r="E555" s="12" t="s">
        <v>313</v>
      </c>
      <c r="F555" s="23" t="s">
        <v>324</v>
      </c>
      <c r="G555" s="23" t="s">
        <v>347</v>
      </c>
      <c r="H555" s="23" t="s">
        <v>322</v>
      </c>
      <c r="I555" s="13" t="s">
        <v>528</v>
      </c>
      <c r="J555" s="23" t="s">
        <v>305</v>
      </c>
    </row>
    <row r="556" spans="1:11" s="35" customFormat="1" ht="39" customHeight="1" x14ac:dyDescent="0.35">
      <c r="A556" s="96" t="s">
        <v>437</v>
      </c>
      <c r="B556" s="56" t="s">
        <v>438</v>
      </c>
      <c r="C556" s="60" t="s">
        <v>584</v>
      </c>
      <c r="D556" s="36"/>
      <c r="E556" s="27" t="s">
        <v>318</v>
      </c>
      <c r="F556" s="3" t="s">
        <v>352</v>
      </c>
      <c r="G556" s="3">
        <v>1</v>
      </c>
      <c r="H556" s="29">
        <v>5000</v>
      </c>
      <c r="I556" s="86"/>
      <c r="J556" s="20">
        <f t="shared" ref="J556:J558" si="133">(H556*I556)</f>
        <v>0</v>
      </c>
      <c r="K556" s="37"/>
    </row>
    <row r="557" spans="1:11" s="14" customFormat="1" ht="30" customHeight="1" x14ac:dyDescent="0.35">
      <c r="A557" s="63" t="s">
        <v>125</v>
      </c>
      <c r="B557" s="9" t="s">
        <v>269</v>
      </c>
      <c r="C557" s="9">
        <v>5031</v>
      </c>
      <c r="D557" s="3"/>
      <c r="E557" s="27" t="s">
        <v>318</v>
      </c>
      <c r="F557" s="29" t="s">
        <v>333</v>
      </c>
      <c r="G557" s="29">
        <v>25</v>
      </c>
      <c r="H557" s="29">
        <v>200</v>
      </c>
      <c r="I557" s="86"/>
      <c r="J557" s="20">
        <f t="shared" si="133"/>
        <v>0</v>
      </c>
      <c r="K557" s="15"/>
    </row>
    <row r="558" spans="1:11" ht="16" customHeight="1" x14ac:dyDescent="0.35">
      <c r="A558" s="63" t="s">
        <v>309</v>
      </c>
      <c r="B558" s="9" t="s">
        <v>521</v>
      </c>
      <c r="C558" s="9">
        <v>6000004</v>
      </c>
      <c r="D558" s="3"/>
      <c r="E558" s="51" t="s">
        <v>318</v>
      </c>
      <c r="F558" s="29" t="s">
        <v>296</v>
      </c>
      <c r="G558" s="29">
        <v>1</v>
      </c>
      <c r="H558" s="29">
        <v>10</v>
      </c>
      <c r="I558" s="86"/>
      <c r="J558" s="20">
        <f t="shared" si="133"/>
        <v>0</v>
      </c>
    </row>
    <row r="559" spans="1:11" ht="16" customHeight="1" x14ac:dyDescent="0.3">
      <c r="A559" s="171" t="s">
        <v>468</v>
      </c>
      <c r="B559" s="172"/>
      <c r="C559" s="172"/>
      <c r="D559" s="172"/>
      <c r="E559" s="172"/>
      <c r="F559" s="172"/>
      <c r="G559" s="172"/>
      <c r="H559" s="172"/>
      <c r="I559" s="173"/>
      <c r="J559" s="88">
        <f>SUM(J556:J558)</f>
        <v>0</v>
      </c>
    </row>
    <row r="560" spans="1:11" ht="16" customHeight="1" thickBot="1" x14ac:dyDescent="0.35">
      <c r="A560" s="160"/>
      <c r="B560" s="160"/>
      <c r="C560" s="160"/>
      <c r="D560" s="160"/>
      <c r="E560" s="160"/>
      <c r="F560" s="59"/>
      <c r="G560" s="25"/>
      <c r="H560" s="79" t="s">
        <v>321</v>
      </c>
      <c r="I560" s="161"/>
      <c r="J560" s="161"/>
    </row>
    <row r="561" spans="1:11" ht="117" customHeight="1" x14ac:dyDescent="0.35">
      <c r="A561" s="80" t="s">
        <v>470</v>
      </c>
      <c r="B561" s="12" t="s">
        <v>0</v>
      </c>
      <c r="C561" s="13" t="s">
        <v>295</v>
      </c>
      <c r="D561" s="13" t="s">
        <v>306</v>
      </c>
      <c r="E561" s="12" t="s">
        <v>313</v>
      </c>
      <c r="F561" s="23" t="s">
        <v>324</v>
      </c>
      <c r="G561" s="23" t="s">
        <v>347</v>
      </c>
      <c r="H561" s="23" t="s">
        <v>322</v>
      </c>
      <c r="I561" s="13" t="s">
        <v>528</v>
      </c>
      <c r="J561" s="23" t="s">
        <v>305</v>
      </c>
    </row>
    <row r="562" spans="1:11" ht="26.15" customHeight="1" x14ac:dyDescent="0.35">
      <c r="A562" s="63" t="s">
        <v>127</v>
      </c>
      <c r="B562" s="8"/>
      <c r="C562" s="8"/>
      <c r="D562" s="39"/>
      <c r="E562" s="49" t="s">
        <v>314</v>
      </c>
      <c r="F562" s="29" t="s">
        <v>333</v>
      </c>
      <c r="G562" s="29">
        <v>25</v>
      </c>
      <c r="H562" s="154">
        <v>2</v>
      </c>
      <c r="I562" s="174"/>
      <c r="J562" s="152">
        <f t="shared" ref="J562" si="134">(H562*I562)</f>
        <v>0</v>
      </c>
    </row>
    <row r="563" spans="1:11" ht="16" customHeight="1" x14ac:dyDescent="0.35">
      <c r="A563" s="96"/>
      <c r="B563" s="56"/>
      <c r="C563" s="60"/>
      <c r="D563" s="40"/>
      <c r="E563" s="95"/>
      <c r="F563" s="3"/>
      <c r="G563" s="3"/>
      <c r="H563" s="155"/>
      <c r="I563" s="174"/>
      <c r="J563" s="153"/>
    </row>
    <row r="564" spans="1:11" ht="25.5" customHeight="1" x14ac:dyDescent="0.35">
      <c r="A564" s="63" t="s">
        <v>330</v>
      </c>
      <c r="B564" s="8"/>
      <c r="C564" s="9"/>
      <c r="D564" s="39"/>
      <c r="E564" s="49" t="s">
        <v>314</v>
      </c>
      <c r="F564" s="29" t="s">
        <v>333</v>
      </c>
      <c r="G564" s="29">
        <v>24</v>
      </c>
      <c r="H564" s="154">
        <v>60</v>
      </c>
      <c r="I564" s="174"/>
      <c r="J564" s="152">
        <f t="shared" ref="J564" si="135">(H564*I564)</f>
        <v>0</v>
      </c>
      <c r="K564" s="26"/>
    </row>
    <row r="565" spans="1:11" ht="16" customHeight="1" x14ac:dyDescent="0.35">
      <c r="A565" s="96"/>
      <c r="B565" s="56"/>
      <c r="C565" s="60"/>
      <c r="D565" s="40"/>
      <c r="E565" s="95"/>
      <c r="F565" s="3"/>
      <c r="G565" s="3"/>
      <c r="H565" s="155"/>
      <c r="I565" s="174"/>
      <c r="J565" s="153"/>
    </row>
    <row r="566" spans="1:11" ht="16" customHeight="1" x14ac:dyDescent="0.35">
      <c r="A566" s="63" t="s">
        <v>287</v>
      </c>
      <c r="B566" s="8" t="s">
        <v>276</v>
      </c>
      <c r="C566" s="9" t="s">
        <v>286</v>
      </c>
      <c r="D566" s="39"/>
      <c r="E566" s="67" t="s">
        <v>314</v>
      </c>
      <c r="F566" s="29" t="s">
        <v>296</v>
      </c>
      <c r="G566" s="29">
        <v>1</v>
      </c>
      <c r="H566" s="154">
        <v>250</v>
      </c>
      <c r="I566" s="174"/>
      <c r="J566" s="152">
        <f t="shared" ref="J566:J582" si="136">(H566*I566)</f>
        <v>0</v>
      </c>
    </row>
    <row r="567" spans="1:11" ht="15" customHeight="1" x14ac:dyDescent="0.35">
      <c r="A567" s="96"/>
      <c r="B567" s="56"/>
      <c r="C567" s="60"/>
      <c r="D567" s="40"/>
      <c r="E567" s="95"/>
      <c r="F567" s="3"/>
      <c r="G567" s="3"/>
      <c r="H567" s="155"/>
      <c r="I567" s="174"/>
      <c r="J567" s="153"/>
    </row>
    <row r="568" spans="1:11" ht="16" customHeight="1" x14ac:dyDescent="0.35">
      <c r="A568" s="63" t="s">
        <v>338</v>
      </c>
      <c r="B568" s="8" t="s">
        <v>276</v>
      </c>
      <c r="C568" s="9">
        <v>415</v>
      </c>
      <c r="D568" s="39"/>
      <c r="E568" s="67" t="s">
        <v>314</v>
      </c>
      <c r="F568" s="29" t="s">
        <v>296</v>
      </c>
      <c r="G568" s="29">
        <v>1</v>
      </c>
      <c r="H568" s="154">
        <v>12</v>
      </c>
      <c r="I568" s="174"/>
      <c r="J568" s="152">
        <f t="shared" si="136"/>
        <v>0</v>
      </c>
    </row>
    <row r="569" spans="1:11" ht="15" customHeight="1" x14ac:dyDescent="0.35">
      <c r="A569" s="96"/>
      <c r="B569" s="56"/>
      <c r="C569" s="60"/>
      <c r="D569" s="40"/>
      <c r="E569" s="95"/>
      <c r="F569" s="3"/>
      <c r="G569" s="3"/>
      <c r="H569" s="155"/>
      <c r="I569" s="174"/>
      <c r="J569" s="153"/>
    </row>
    <row r="570" spans="1:11" s="14" customFormat="1" ht="16" customHeight="1" x14ac:dyDescent="0.35">
      <c r="A570" s="63" t="s">
        <v>339</v>
      </c>
      <c r="B570" s="8" t="s">
        <v>276</v>
      </c>
      <c r="C570" s="9">
        <v>410</v>
      </c>
      <c r="D570" s="39"/>
      <c r="E570" s="67" t="s">
        <v>314</v>
      </c>
      <c r="F570" s="29" t="s">
        <v>296</v>
      </c>
      <c r="G570" s="29">
        <v>1</v>
      </c>
      <c r="H570" s="154">
        <v>12</v>
      </c>
      <c r="I570" s="174"/>
      <c r="J570" s="152">
        <f t="shared" si="136"/>
        <v>0</v>
      </c>
      <c r="K570" s="15"/>
    </row>
    <row r="571" spans="1:11" ht="15" customHeight="1" x14ac:dyDescent="0.35">
      <c r="A571" s="96"/>
      <c r="B571" s="56"/>
      <c r="C571" s="60"/>
      <c r="D571" s="40"/>
      <c r="E571" s="95"/>
      <c r="F571" s="3"/>
      <c r="G571" s="3"/>
      <c r="H571" s="155"/>
      <c r="I571" s="174"/>
      <c r="J571" s="153"/>
    </row>
    <row r="572" spans="1:11" ht="27" customHeight="1" x14ac:dyDescent="0.35">
      <c r="A572" s="63" t="s">
        <v>308</v>
      </c>
      <c r="B572" s="8" t="s">
        <v>270</v>
      </c>
      <c r="C572" s="9" t="s">
        <v>241</v>
      </c>
      <c r="D572" s="39"/>
      <c r="E572" s="67" t="s">
        <v>314</v>
      </c>
      <c r="F572" s="29" t="s">
        <v>296</v>
      </c>
      <c r="G572" s="29">
        <v>1</v>
      </c>
      <c r="H572" s="154">
        <v>250</v>
      </c>
      <c r="I572" s="174"/>
      <c r="J572" s="152">
        <f t="shared" si="136"/>
        <v>0</v>
      </c>
    </row>
    <row r="573" spans="1:11" ht="15" customHeight="1" x14ac:dyDescent="0.35">
      <c r="A573" s="96"/>
      <c r="B573" s="56"/>
      <c r="C573" s="60"/>
      <c r="D573" s="40"/>
      <c r="E573" s="95"/>
      <c r="F573" s="3"/>
      <c r="G573" s="3"/>
      <c r="H573" s="155"/>
      <c r="I573" s="174"/>
      <c r="J573" s="153"/>
    </row>
    <row r="574" spans="1:11" ht="66" customHeight="1" x14ac:dyDescent="0.35">
      <c r="A574" s="63" t="s">
        <v>128</v>
      </c>
      <c r="B574" s="8"/>
      <c r="C574" s="9"/>
      <c r="D574" s="39"/>
      <c r="E574" s="67" t="s">
        <v>314</v>
      </c>
      <c r="F574" s="29" t="s">
        <v>568</v>
      </c>
      <c r="G574" s="29" t="s">
        <v>569</v>
      </c>
      <c r="H574" s="154">
        <v>2</v>
      </c>
      <c r="I574" s="174"/>
      <c r="J574" s="152">
        <f t="shared" si="136"/>
        <v>0</v>
      </c>
    </row>
    <row r="575" spans="1:11" ht="16" customHeight="1" x14ac:dyDescent="0.35">
      <c r="A575" s="96"/>
      <c r="B575" s="56"/>
      <c r="C575" s="60"/>
      <c r="D575" s="40"/>
      <c r="E575" s="95"/>
      <c r="F575" s="3"/>
      <c r="G575" s="3"/>
      <c r="H575" s="155"/>
      <c r="I575" s="174"/>
      <c r="J575" s="153"/>
    </row>
    <row r="576" spans="1:11" ht="24.75" customHeight="1" x14ac:dyDescent="0.35">
      <c r="A576" s="63" t="s">
        <v>288</v>
      </c>
      <c r="B576" s="8" t="s">
        <v>233</v>
      </c>
      <c r="C576" s="9"/>
      <c r="D576" s="39"/>
      <c r="E576" s="67" t="s">
        <v>314</v>
      </c>
      <c r="F576" s="29" t="s">
        <v>296</v>
      </c>
      <c r="G576" s="29">
        <v>1</v>
      </c>
      <c r="H576" s="154">
        <v>20</v>
      </c>
      <c r="I576" s="174"/>
      <c r="J576" s="152">
        <f t="shared" si="136"/>
        <v>0</v>
      </c>
      <c r="K576" s="26"/>
    </row>
    <row r="577" spans="1:11" ht="16" customHeight="1" x14ac:dyDescent="0.35">
      <c r="A577" s="96"/>
      <c r="B577" s="56"/>
      <c r="C577" s="60"/>
      <c r="D577" s="40"/>
      <c r="E577" s="95"/>
      <c r="F577" s="3"/>
      <c r="G577" s="3"/>
      <c r="H577" s="155"/>
      <c r="I577" s="174"/>
      <c r="J577" s="153"/>
    </row>
    <row r="578" spans="1:11" ht="14.5" customHeight="1" x14ac:dyDescent="0.35">
      <c r="A578" s="63" t="s">
        <v>289</v>
      </c>
      <c r="B578" s="8" t="s">
        <v>233</v>
      </c>
      <c r="C578" s="9"/>
      <c r="D578" s="39"/>
      <c r="E578" s="67" t="s">
        <v>314</v>
      </c>
      <c r="F578" s="29" t="s">
        <v>296</v>
      </c>
      <c r="G578" s="29">
        <v>1</v>
      </c>
      <c r="H578" s="154">
        <v>20</v>
      </c>
      <c r="I578" s="174"/>
      <c r="J578" s="152">
        <f t="shared" si="136"/>
        <v>0</v>
      </c>
      <c r="K578" s="26"/>
    </row>
    <row r="579" spans="1:11" ht="16" customHeight="1" x14ac:dyDescent="0.35">
      <c r="A579" s="96"/>
      <c r="B579" s="56"/>
      <c r="C579" s="60"/>
      <c r="D579" s="40"/>
      <c r="E579" s="95"/>
      <c r="F579" s="3"/>
      <c r="G579" s="3"/>
      <c r="H579" s="155"/>
      <c r="I579" s="174"/>
      <c r="J579" s="153"/>
    </row>
    <row r="580" spans="1:11" ht="14.5" customHeight="1" x14ac:dyDescent="0.35">
      <c r="A580" s="63" t="s">
        <v>290</v>
      </c>
      <c r="B580" s="8" t="s">
        <v>233</v>
      </c>
      <c r="C580" s="9"/>
      <c r="D580" s="39"/>
      <c r="E580" s="67" t="s">
        <v>314</v>
      </c>
      <c r="F580" s="29" t="s">
        <v>296</v>
      </c>
      <c r="G580" s="29">
        <v>1</v>
      </c>
      <c r="H580" s="154">
        <v>20</v>
      </c>
      <c r="I580" s="174"/>
      <c r="J580" s="152">
        <f t="shared" si="136"/>
        <v>0</v>
      </c>
      <c r="K580" s="26"/>
    </row>
    <row r="581" spans="1:11" ht="16" customHeight="1" x14ac:dyDescent="0.35">
      <c r="A581" s="96"/>
      <c r="B581" s="56"/>
      <c r="C581" s="60"/>
      <c r="D581" s="40"/>
      <c r="E581" s="95"/>
      <c r="F581" s="3"/>
      <c r="G581" s="3"/>
      <c r="H581" s="155"/>
      <c r="I581" s="174"/>
      <c r="J581" s="153"/>
    </row>
    <row r="582" spans="1:11" s="14" customFormat="1" ht="15" customHeight="1" x14ac:dyDescent="0.35">
      <c r="A582" s="63" t="s">
        <v>211</v>
      </c>
      <c r="B582" s="8" t="s">
        <v>271</v>
      </c>
      <c r="C582" s="9" t="s">
        <v>240</v>
      </c>
      <c r="D582" s="39"/>
      <c r="E582" s="67" t="s">
        <v>314</v>
      </c>
      <c r="F582" s="29" t="s">
        <v>296</v>
      </c>
      <c r="G582" s="29">
        <v>1</v>
      </c>
      <c r="H582" s="154">
        <v>50</v>
      </c>
      <c r="I582" s="174"/>
      <c r="J582" s="152">
        <f t="shared" si="136"/>
        <v>0</v>
      </c>
      <c r="K582" s="15"/>
    </row>
    <row r="583" spans="1:11" ht="16" customHeight="1" x14ac:dyDescent="0.35">
      <c r="A583" s="96"/>
      <c r="B583" s="56"/>
      <c r="C583" s="60"/>
      <c r="D583" s="40"/>
      <c r="E583" s="95"/>
      <c r="F583" s="3"/>
      <c r="G583" s="3"/>
      <c r="H583" s="155"/>
      <c r="I583" s="174"/>
      <c r="J583" s="153"/>
    </row>
    <row r="584" spans="1:11" ht="16" customHeight="1" x14ac:dyDescent="0.3">
      <c r="A584" s="171" t="s">
        <v>472</v>
      </c>
      <c r="B584" s="172"/>
      <c r="C584" s="172"/>
      <c r="D584" s="172"/>
      <c r="E584" s="172"/>
      <c r="F584" s="172"/>
      <c r="G584" s="172"/>
      <c r="H584" s="172"/>
      <c r="I584" s="173"/>
      <c r="J584" s="91">
        <f>SUM(J562:J582)</f>
        <v>0</v>
      </c>
    </row>
    <row r="585" spans="1:11" ht="117" customHeight="1" x14ac:dyDescent="0.35">
      <c r="A585" s="80" t="s">
        <v>471</v>
      </c>
      <c r="B585" s="12" t="s">
        <v>0</v>
      </c>
      <c r="C585" s="13" t="s">
        <v>295</v>
      </c>
      <c r="D585" s="13" t="s">
        <v>306</v>
      </c>
      <c r="E585" s="12" t="s">
        <v>313</v>
      </c>
      <c r="F585" s="23" t="s">
        <v>324</v>
      </c>
      <c r="G585" s="23" t="s">
        <v>347</v>
      </c>
      <c r="H585" s="23" t="s">
        <v>322</v>
      </c>
      <c r="I585" s="13" t="s">
        <v>528</v>
      </c>
      <c r="J585" s="23" t="s">
        <v>305</v>
      </c>
    </row>
    <row r="586" spans="1:11" ht="16" customHeight="1" x14ac:dyDescent="0.35">
      <c r="A586" s="63" t="s">
        <v>287</v>
      </c>
      <c r="B586" s="9" t="s">
        <v>276</v>
      </c>
      <c r="C586" s="9" t="s">
        <v>286</v>
      </c>
      <c r="D586" s="3"/>
      <c r="E586" s="27" t="s">
        <v>318</v>
      </c>
      <c r="F586" s="29" t="s">
        <v>296</v>
      </c>
      <c r="G586" s="29">
        <v>1</v>
      </c>
      <c r="H586" s="29">
        <v>250</v>
      </c>
      <c r="I586" s="86"/>
      <c r="J586" s="20">
        <f t="shared" ref="J586:J594" si="137">(H586*I586)</f>
        <v>0</v>
      </c>
    </row>
    <row r="587" spans="1:11" ht="16" customHeight="1" x14ac:dyDescent="0.35">
      <c r="A587" s="63" t="s">
        <v>338</v>
      </c>
      <c r="B587" s="9" t="s">
        <v>276</v>
      </c>
      <c r="C587" s="9">
        <v>415</v>
      </c>
      <c r="D587" s="3"/>
      <c r="E587" s="27" t="s">
        <v>318</v>
      </c>
      <c r="F587" s="29" t="s">
        <v>296</v>
      </c>
      <c r="G587" s="29">
        <v>1</v>
      </c>
      <c r="H587" s="29">
        <v>12</v>
      </c>
      <c r="I587" s="86"/>
      <c r="J587" s="20">
        <f t="shared" si="137"/>
        <v>0</v>
      </c>
    </row>
    <row r="588" spans="1:11" s="14" customFormat="1" ht="16" customHeight="1" x14ac:dyDescent="0.35">
      <c r="A588" s="63" t="s">
        <v>339</v>
      </c>
      <c r="B588" s="9" t="s">
        <v>276</v>
      </c>
      <c r="C588" s="9">
        <v>410</v>
      </c>
      <c r="D588" s="3"/>
      <c r="E588" s="27" t="s">
        <v>318</v>
      </c>
      <c r="F588" s="29" t="s">
        <v>296</v>
      </c>
      <c r="G588" s="29">
        <v>1</v>
      </c>
      <c r="H588" s="29">
        <v>12</v>
      </c>
      <c r="I588" s="86"/>
      <c r="J588" s="20">
        <f t="shared" si="137"/>
        <v>0</v>
      </c>
      <c r="K588" s="15"/>
    </row>
    <row r="589" spans="1:11" ht="27" customHeight="1" x14ac:dyDescent="0.35">
      <c r="A589" s="63" t="s">
        <v>308</v>
      </c>
      <c r="B589" s="9" t="s">
        <v>270</v>
      </c>
      <c r="C589" s="9" t="s">
        <v>241</v>
      </c>
      <c r="D589" s="3"/>
      <c r="E589" s="27" t="s">
        <v>318</v>
      </c>
      <c r="F589" s="29" t="s">
        <v>296</v>
      </c>
      <c r="G589" s="29">
        <v>1</v>
      </c>
      <c r="H589" s="29">
        <v>250</v>
      </c>
      <c r="I589" s="86"/>
      <c r="J589" s="20">
        <f t="shared" si="137"/>
        <v>0</v>
      </c>
    </row>
    <row r="590" spans="1:11" ht="66" customHeight="1" x14ac:dyDescent="0.35">
      <c r="A590" s="63" t="s">
        <v>128</v>
      </c>
      <c r="B590" s="120" t="s">
        <v>522</v>
      </c>
      <c r="C590" s="121" t="s">
        <v>523</v>
      </c>
      <c r="D590" s="3"/>
      <c r="E590" s="27" t="s">
        <v>318</v>
      </c>
      <c r="F590" s="29" t="s">
        <v>568</v>
      </c>
      <c r="G590" s="29" t="s">
        <v>569</v>
      </c>
      <c r="H590" s="29">
        <v>2</v>
      </c>
      <c r="I590" s="86"/>
      <c r="J590" s="20">
        <f t="shared" si="137"/>
        <v>0</v>
      </c>
    </row>
    <row r="591" spans="1:11" ht="24.75" customHeight="1" x14ac:dyDescent="0.35">
      <c r="A591" s="63" t="s">
        <v>288</v>
      </c>
      <c r="B591" s="4" t="s">
        <v>233</v>
      </c>
      <c r="C591" s="4"/>
      <c r="D591" s="3"/>
      <c r="E591" s="27" t="s">
        <v>318</v>
      </c>
      <c r="F591" s="29" t="s">
        <v>296</v>
      </c>
      <c r="G591" s="29">
        <v>1</v>
      </c>
      <c r="H591" s="29">
        <v>20</v>
      </c>
      <c r="I591" s="86"/>
      <c r="J591" s="20">
        <f t="shared" si="137"/>
        <v>0</v>
      </c>
      <c r="K591" s="26"/>
    </row>
    <row r="592" spans="1:11" ht="14.5" customHeight="1" x14ac:dyDescent="0.35">
      <c r="A592" s="63" t="s">
        <v>289</v>
      </c>
      <c r="B592" s="4" t="s">
        <v>233</v>
      </c>
      <c r="C592" s="4"/>
      <c r="D592" s="3"/>
      <c r="E592" s="27" t="s">
        <v>318</v>
      </c>
      <c r="F592" s="29" t="s">
        <v>296</v>
      </c>
      <c r="G592" s="29">
        <v>1</v>
      </c>
      <c r="H592" s="29">
        <v>20</v>
      </c>
      <c r="I592" s="86"/>
      <c r="J592" s="20">
        <f t="shared" si="137"/>
        <v>0</v>
      </c>
      <c r="K592" s="26"/>
    </row>
    <row r="593" spans="1:11" ht="14.5" customHeight="1" x14ac:dyDescent="0.35">
      <c r="A593" s="63" t="s">
        <v>290</v>
      </c>
      <c r="B593" s="4" t="s">
        <v>233</v>
      </c>
      <c r="C593" s="4"/>
      <c r="D593" s="3"/>
      <c r="E593" s="27" t="s">
        <v>318</v>
      </c>
      <c r="F593" s="29" t="s">
        <v>296</v>
      </c>
      <c r="G593" s="29">
        <v>1</v>
      </c>
      <c r="H593" s="29">
        <v>20</v>
      </c>
      <c r="I593" s="86"/>
      <c r="J593" s="20">
        <f t="shared" si="137"/>
        <v>0</v>
      </c>
      <c r="K593" s="26"/>
    </row>
    <row r="594" spans="1:11" s="14" customFormat="1" ht="15" customHeight="1" x14ac:dyDescent="0.35">
      <c r="A594" s="63" t="s">
        <v>211</v>
      </c>
      <c r="B594" s="9" t="s">
        <v>271</v>
      </c>
      <c r="C594" s="9" t="s">
        <v>240</v>
      </c>
      <c r="D594" s="3"/>
      <c r="E594" s="27" t="s">
        <v>318</v>
      </c>
      <c r="F594" s="29" t="s">
        <v>296</v>
      </c>
      <c r="G594" s="29">
        <v>1</v>
      </c>
      <c r="H594" s="29">
        <v>50</v>
      </c>
      <c r="I594" s="86"/>
      <c r="J594" s="20">
        <f t="shared" si="137"/>
        <v>0</v>
      </c>
      <c r="K594" s="15"/>
    </row>
    <row r="595" spans="1:11" ht="16" customHeight="1" x14ac:dyDescent="0.3">
      <c r="A595" s="171" t="s">
        <v>473</v>
      </c>
      <c r="B595" s="172"/>
      <c r="C595" s="172"/>
      <c r="D595" s="172"/>
      <c r="E595" s="172"/>
      <c r="F595" s="172"/>
      <c r="G595" s="172"/>
      <c r="H595" s="172"/>
      <c r="I595" s="173"/>
      <c r="J595" s="91">
        <f>SUM(J586:J594)</f>
        <v>0</v>
      </c>
    </row>
    <row r="596" spans="1:11" s="14" customFormat="1" ht="15" customHeight="1" thickBot="1" x14ac:dyDescent="0.35">
      <c r="A596" s="160"/>
      <c r="B596" s="160"/>
      <c r="C596" s="160"/>
      <c r="D596" s="160"/>
      <c r="E596" s="160"/>
      <c r="F596" s="59"/>
      <c r="G596" s="25"/>
      <c r="H596" s="79" t="s">
        <v>321</v>
      </c>
      <c r="I596" s="161"/>
      <c r="J596" s="161"/>
      <c r="K596" s="15"/>
    </row>
    <row r="597" spans="1:11" ht="117" customHeight="1" x14ac:dyDescent="0.35">
      <c r="A597" s="80" t="s">
        <v>474</v>
      </c>
      <c r="B597" s="12" t="s">
        <v>0</v>
      </c>
      <c r="C597" s="13" t="s">
        <v>295</v>
      </c>
      <c r="D597" s="13" t="s">
        <v>306</v>
      </c>
      <c r="E597" s="12" t="s">
        <v>313</v>
      </c>
      <c r="F597" s="23" t="s">
        <v>324</v>
      </c>
      <c r="G597" s="23" t="s">
        <v>347</v>
      </c>
      <c r="H597" s="23" t="s">
        <v>322</v>
      </c>
      <c r="I597" s="13" t="s">
        <v>528</v>
      </c>
      <c r="J597" s="23" t="s">
        <v>305</v>
      </c>
    </row>
    <row r="598" spans="1:11" s="14" customFormat="1" ht="40.5" customHeight="1" x14ac:dyDescent="0.35">
      <c r="A598" s="106" t="s">
        <v>129</v>
      </c>
      <c r="B598" s="75"/>
      <c r="C598" s="75"/>
      <c r="D598" s="39"/>
      <c r="E598" s="49" t="s">
        <v>314</v>
      </c>
      <c r="F598" s="29" t="s">
        <v>296</v>
      </c>
      <c r="G598" s="29">
        <v>1</v>
      </c>
      <c r="H598" s="154">
        <v>10</v>
      </c>
      <c r="I598" s="174"/>
      <c r="J598" s="152">
        <f t="shared" ref="J598" si="138">(H598*I598)</f>
        <v>0</v>
      </c>
      <c r="K598" s="15"/>
    </row>
    <row r="599" spans="1:11" ht="15" customHeight="1" x14ac:dyDescent="0.35">
      <c r="A599" s="96"/>
      <c r="B599" s="56"/>
      <c r="C599" s="60"/>
      <c r="D599" s="40"/>
      <c r="E599" s="95"/>
      <c r="F599" s="3"/>
      <c r="G599" s="3"/>
      <c r="H599" s="155"/>
      <c r="I599" s="174"/>
      <c r="J599" s="153"/>
    </row>
    <row r="600" spans="1:11" ht="40.5" customHeight="1" x14ac:dyDescent="0.35">
      <c r="A600" s="106" t="s">
        <v>130</v>
      </c>
      <c r="B600" s="75"/>
      <c r="C600" s="75"/>
      <c r="D600" s="39"/>
      <c r="E600" s="49" t="s">
        <v>314</v>
      </c>
      <c r="F600" s="29" t="s">
        <v>296</v>
      </c>
      <c r="G600" s="29">
        <v>1</v>
      </c>
      <c r="H600" s="154">
        <v>10</v>
      </c>
      <c r="I600" s="174"/>
      <c r="J600" s="152">
        <f t="shared" ref="J600" si="139">(H600*I600)</f>
        <v>0</v>
      </c>
    </row>
    <row r="601" spans="1:11" ht="16" customHeight="1" x14ac:dyDescent="0.35">
      <c r="A601" s="96"/>
      <c r="B601" s="56"/>
      <c r="C601" s="60"/>
      <c r="D601" s="40"/>
      <c r="E601" s="95"/>
      <c r="F601" s="3"/>
      <c r="G601" s="3"/>
      <c r="H601" s="155"/>
      <c r="I601" s="174"/>
      <c r="J601" s="153"/>
    </row>
    <row r="602" spans="1:11" s="14" customFormat="1" ht="25.5" customHeight="1" x14ac:dyDescent="0.35">
      <c r="A602" s="106" t="s">
        <v>291</v>
      </c>
      <c r="B602" s="75"/>
      <c r="C602" s="75"/>
      <c r="D602" s="39"/>
      <c r="E602" s="49" t="s">
        <v>314</v>
      </c>
      <c r="F602" s="29" t="s">
        <v>296</v>
      </c>
      <c r="G602" s="29">
        <v>1</v>
      </c>
      <c r="H602" s="154">
        <v>30</v>
      </c>
      <c r="I602" s="174"/>
      <c r="J602" s="152">
        <f t="shared" ref="J602" si="140">(H602*I602)</f>
        <v>0</v>
      </c>
      <c r="K602" s="15"/>
    </row>
    <row r="603" spans="1:11" ht="16" customHeight="1" x14ac:dyDescent="0.35">
      <c r="A603" s="96"/>
      <c r="B603" s="56"/>
      <c r="C603" s="60"/>
      <c r="D603" s="40"/>
      <c r="E603" s="95"/>
      <c r="F603" s="3"/>
      <c r="G603" s="3"/>
      <c r="H603" s="155"/>
      <c r="I603" s="174"/>
      <c r="J603" s="153"/>
    </row>
    <row r="604" spans="1:11" s="26" customFormat="1" ht="51.75" customHeight="1" x14ac:dyDescent="0.35">
      <c r="A604" s="63" t="s">
        <v>131</v>
      </c>
      <c r="B604" s="8"/>
      <c r="C604" s="8"/>
      <c r="D604" s="39"/>
      <c r="E604" s="49" t="s">
        <v>314</v>
      </c>
      <c r="F604" s="29" t="s">
        <v>296</v>
      </c>
      <c r="G604" s="29">
        <v>1</v>
      </c>
      <c r="H604" s="154">
        <v>15</v>
      </c>
      <c r="I604" s="174"/>
      <c r="J604" s="152">
        <f t="shared" ref="J604" si="141">(H604*I604)</f>
        <v>0</v>
      </c>
    </row>
    <row r="605" spans="1:11" ht="15" customHeight="1" x14ac:dyDescent="0.35">
      <c r="A605" s="96"/>
      <c r="B605" s="56"/>
      <c r="C605" s="60"/>
      <c r="D605" s="40"/>
      <c r="E605" s="95"/>
      <c r="F605" s="3"/>
      <c r="G605" s="3"/>
      <c r="H605" s="155"/>
      <c r="I605" s="174"/>
      <c r="J605" s="153"/>
    </row>
    <row r="606" spans="1:11" s="14" customFormat="1" ht="40.5" customHeight="1" x14ac:dyDescent="0.35">
      <c r="A606" s="63" t="s">
        <v>132</v>
      </c>
      <c r="B606" s="8"/>
      <c r="C606" s="8"/>
      <c r="D606" s="39"/>
      <c r="E606" s="49" t="s">
        <v>314</v>
      </c>
      <c r="F606" s="29" t="s">
        <v>296</v>
      </c>
      <c r="G606" s="29">
        <v>1</v>
      </c>
      <c r="H606" s="154">
        <v>10</v>
      </c>
      <c r="I606" s="174"/>
      <c r="J606" s="152">
        <f t="shared" ref="J606" si="142">(H606*I606)</f>
        <v>0</v>
      </c>
      <c r="K606" s="15"/>
    </row>
    <row r="607" spans="1:11" ht="16" customHeight="1" x14ac:dyDescent="0.35">
      <c r="A607" s="96"/>
      <c r="B607" s="56"/>
      <c r="C607" s="60"/>
      <c r="D607" s="40"/>
      <c r="E607" s="95"/>
      <c r="F607" s="3"/>
      <c r="G607" s="3"/>
      <c r="H607" s="155"/>
      <c r="I607" s="174"/>
      <c r="J607" s="153"/>
    </row>
    <row r="608" spans="1:11" ht="27" customHeight="1" x14ac:dyDescent="0.35">
      <c r="A608" s="63" t="s">
        <v>133</v>
      </c>
      <c r="B608" s="8"/>
      <c r="C608" s="8"/>
      <c r="D608" s="39"/>
      <c r="E608" s="49" t="s">
        <v>314</v>
      </c>
      <c r="F608" s="29" t="s">
        <v>296</v>
      </c>
      <c r="G608" s="29">
        <v>1</v>
      </c>
      <c r="H608" s="154">
        <v>10</v>
      </c>
      <c r="I608" s="174"/>
      <c r="J608" s="152">
        <f t="shared" ref="J608" si="143">(H608*I608)</f>
        <v>0</v>
      </c>
    </row>
    <row r="609" spans="1:11" s="14" customFormat="1" ht="15" customHeight="1" x14ac:dyDescent="0.35">
      <c r="A609" s="96"/>
      <c r="B609" s="56"/>
      <c r="C609" s="60"/>
      <c r="D609" s="40"/>
      <c r="E609" s="95"/>
      <c r="F609" s="3"/>
      <c r="G609" s="3"/>
      <c r="H609" s="155"/>
      <c r="I609" s="174"/>
      <c r="J609" s="153"/>
      <c r="K609" s="15"/>
    </row>
    <row r="610" spans="1:11" s="14" customFormat="1" ht="27.75" customHeight="1" x14ac:dyDescent="0.35">
      <c r="A610" s="63" t="s">
        <v>137</v>
      </c>
      <c r="B610" s="8"/>
      <c r="C610" s="8"/>
      <c r="D610" s="39"/>
      <c r="E610" s="49" t="s">
        <v>314</v>
      </c>
      <c r="F610" s="29" t="s">
        <v>296</v>
      </c>
      <c r="G610" s="29">
        <v>1</v>
      </c>
      <c r="H610" s="154">
        <v>10</v>
      </c>
      <c r="I610" s="174"/>
      <c r="J610" s="152">
        <f t="shared" ref="J610" si="144">(H610*I610)</f>
        <v>0</v>
      </c>
      <c r="K610" s="15"/>
    </row>
    <row r="611" spans="1:11" ht="15" customHeight="1" x14ac:dyDescent="0.35">
      <c r="A611" s="96"/>
      <c r="B611" s="56"/>
      <c r="C611" s="60"/>
      <c r="D611" s="40"/>
      <c r="E611" s="95"/>
      <c r="F611" s="3"/>
      <c r="G611" s="3"/>
      <c r="H611" s="155"/>
      <c r="I611" s="174"/>
      <c r="J611" s="153"/>
    </row>
    <row r="612" spans="1:11" s="14" customFormat="1" ht="29.25" customHeight="1" x14ac:dyDescent="0.35">
      <c r="A612" s="63" t="s">
        <v>138</v>
      </c>
      <c r="B612" s="8"/>
      <c r="C612" s="8"/>
      <c r="D612" s="39"/>
      <c r="E612" s="49" t="s">
        <v>314</v>
      </c>
      <c r="F612" s="29" t="s">
        <v>296</v>
      </c>
      <c r="G612" s="29">
        <v>1</v>
      </c>
      <c r="H612" s="154">
        <v>10</v>
      </c>
      <c r="I612" s="174"/>
      <c r="J612" s="152">
        <f t="shared" ref="J612" si="145">(H612*I612)</f>
        <v>0</v>
      </c>
      <c r="K612" s="15"/>
    </row>
    <row r="613" spans="1:11" ht="15" customHeight="1" x14ac:dyDescent="0.35">
      <c r="A613" s="96"/>
      <c r="B613" s="56"/>
      <c r="C613" s="60"/>
      <c r="D613" s="40"/>
      <c r="E613" s="95"/>
      <c r="F613" s="3"/>
      <c r="G613" s="3"/>
      <c r="H613" s="155"/>
      <c r="I613" s="174"/>
      <c r="J613" s="153"/>
    </row>
    <row r="614" spans="1:11" s="14" customFormat="1" ht="30" customHeight="1" x14ac:dyDescent="0.35">
      <c r="A614" s="140" t="s">
        <v>570</v>
      </c>
      <c r="B614" s="141"/>
      <c r="C614" s="141"/>
      <c r="D614" s="142"/>
      <c r="E614" s="126" t="s">
        <v>314</v>
      </c>
      <c r="F614" s="130" t="s">
        <v>296</v>
      </c>
      <c r="G614" s="130">
        <v>1</v>
      </c>
      <c r="H614" s="189">
        <v>10</v>
      </c>
      <c r="I614" s="177"/>
      <c r="J614" s="152"/>
      <c r="K614" s="15"/>
    </row>
    <row r="615" spans="1:11" ht="15" customHeight="1" x14ac:dyDescent="0.35">
      <c r="A615" s="136" t="s">
        <v>530</v>
      </c>
      <c r="B615" s="137"/>
      <c r="C615" s="138"/>
      <c r="D615" s="143"/>
      <c r="E615" s="139"/>
      <c r="F615" s="130"/>
      <c r="G615" s="130"/>
      <c r="H615" s="190"/>
      <c r="I615" s="177"/>
      <c r="J615" s="153"/>
    </row>
    <row r="616" spans="1:11" s="14" customFormat="1" ht="15" customHeight="1" thickBot="1" x14ac:dyDescent="0.35">
      <c r="A616" s="160"/>
      <c r="B616" s="160"/>
      <c r="C616" s="160"/>
      <c r="D616" s="160"/>
      <c r="E616" s="160"/>
      <c r="F616" s="59"/>
      <c r="G616" s="25"/>
      <c r="H616" s="79" t="s">
        <v>321</v>
      </c>
      <c r="I616" s="161"/>
      <c r="J616" s="161"/>
      <c r="K616" s="15"/>
    </row>
    <row r="617" spans="1:11" ht="117" customHeight="1" x14ac:dyDescent="0.35">
      <c r="A617" s="80" t="s">
        <v>475</v>
      </c>
      <c r="B617" s="12" t="s">
        <v>0</v>
      </c>
      <c r="C617" s="13" t="s">
        <v>295</v>
      </c>
      <c r="D617" s="13" t="s">
        <v>306</v>
      </c>
      <c r="E617" s="12" t="s">
        <v>313</v>
      </c>
      <c r="F617" s="23" t="s">
        <v>324</v>
      </c>
      <c r="G617" s="23" t="s">
        <v>347</v>
      </c>
      <c r="H617" s="23" t="s">
        <v>322</v>
      </c>
      <c r="I617" s="13" t="s">
        <v>528</v>
      </c>
      <c r="J617" s="23" t="s">
        <v>305</v>
      </c>
    </row>
    <row r="618" spans="1:11" s="14" customFormat="1" ht="27.75" customHeight="1" x14ac:dyDescent="0.35">
      <c r="A618" s="144" t="s">
        <v>571</v>
      </c>
      <c r="B618" s="141"/>
      <c r="C618" s="145"/>
      <c r="D618" s="142"/>
      <c r="E618" s="126" t="s">
        <v>314</v>
      </c>
      <c r="F618" s="130" t="s">
        <v>296</v>
      </c>
      <c r="G618" s="130">
        <v>1</v>
      </c>
      <c r="H618" s="189">
        <v>10</v>
      </c>
      <c r="I618" s="177"/>
      <c r="J618" s="152"/>
      <c r="K618" s="15"/>
    </row>
    <row r="619" spans="1:11" ht="15" customHeight="1" x14ac:dyDescent="0.35">
      <c r="A619" s="136" t="s">
        <v>530</v>
      </c>
      <c r="B619" s="137"/>
      <c r="C619" s="138"/>
      <c r="D619" s="143"/>
      <c r="E619" s="139"/>
      <c r="F619" s="130"/>
      <c r="G619" s="130"/>
      <c r="H619" s="190"/>
      <c r="I619" s="177"/>
      <c r="J619" s="153"/>
    </row>
    <row r="620" spans="1:11" ht="27" customHeight="1" x14ac:dyDescent="0.35">
      <c r="A620" s="100" t="s">
        <v>139</v>
      </c>
      <c r="B620" s="8"/>
      <c r="C620" s="74"/>
      <c r="D620" s="39"/>
      <c r="E620" s="49" t="s">
        <v>314</v>
      </c>
      <c r="F620" s="29" t="s">
        <v>296</v>
      </c>
      <c r="G620" s="29">
        <v>1</v>
      </c>
      <c r="H620" s="154">
        <v>5</v>
      </c>
      <c r="I620" s="174"/>
      <c r="J620" s="152">
        <f t="shared" ref="J620" si="146">(H620*I620)</f>
        <v>0</v>
      </c>
      <c r="K620" s="26"/>
    </row>
    <row r="621" spans="1:11" ht="15" customHeight="1" x14ac:dyDescent="0.35">
      <c r="A621" s="96"/>
      <c r="B621" s="56"/>
      <c r="C621" s="60"/>
      <c r="D621" s="40"/>
      <c r="E621" s="95"/>
      <c r="F621" s="3"/>
      <c r="G621" s="3"/>
      <c r="H621" s="155"/>
      <c r="I621" s="174"/>
      <c r="J621" s="153"/>
      <c r="K621" s="26"/>
    </row>
    <row r="622" spans="1:11" ht="27" customHeight="1" x14ac:dyDescent="0.35">
      <c r="A622" s="63" t="s">
        <v>140</v>
      </c>
      <c r="B622" s="8"/>
      <c r="C622" s="8"/>
      <c r="D622" s="39"/>
      <c r="E622" s="49" t="s">
        <v>314</v>
      </c>
      <c r="F622" s="29" t="s">
        <v>296</v>
      </c>
      <c r="G622" s="29">
        <v>1</v>
      </c>
      <c r="H622" s="154">
        <v>5</v>
      </c>
      <c r="I622" s="174"/>
      <c r="J622" s="152">
        <f t="shared" ref="J622" si="147">(H622*I622)</f>
        <v>0</v>
      </c>
    </row>
    <row r="623" spans="1:11" ht="15" customHeight="1" x14ac:dyDescent="0.35">
      <c r="A623" s="96"/>
      <c r="B623" s="56"/>
      <c r="C623" s="60"/>
      <c r="D623" s="40"/>
      <c r="E623" s="95"/>
      <c r="F623" s="3"/>
      <c r="G623" s="3"/>
      <c r="H623" s="155"/>
      <c r="I623" s="174"/>
      <c r="J623" s="153"/>
    </row>
    <row r="624" spans="1:11" ht="15" customHeight="1" x14ac:dyDescent="0.35">
      <c r="A624" s="63" t="s">
        <v>141</v>
      </c>
      <c r="B624" s="8"/>
      <c r="C624" s="8"/>
      <c r="D624" s="39"/>
      <c r="E624" s="49" t="s">
        <v>314</v>
      </c>
      <c r="F624" s="29" t="s">
        <v>296</v>
      </c>
      <c r="G624" s="29">
        <v>1</v>
      </c>
      <c r="H624" s="154">
        <v>5</v>
      </c>
      <c r="I624" s="174"/>
      <c r="J624" s="152">
        <f t="shared" ref="J624" si="148">(H624*I624)</f>
        <v>0</v>
      </c>
    </row>
    <row r="625" spans="1:11" ht="15" customHeight="1" x14ac:dyDescent="0.35">
      <c r="A625" s="96"/>
      <c r="B625" s="56"/>
      <c r="C625" s="60"/>
      <c r="D625" s="40"/>
      <c r="E625" s="95"/>
      <c r="F625" s="3"/>
      <c r="G625" s="3"/>
      <c r="H625" s="155"/>
      <c r="I625" s="174"/>
      <c r="J625" s="153"/>
    </row>
    <row r="626" spans="1:11" ht="29.25" customHeight="1" x14ac:dyDescent="0.35">
      <c r="A626" s="76" t="s">
        <v>143</v>
      </c>
      <c r="B626" s="64"/>
      <c r="C626" s="64"/>
      <c r="D626" s="39"/>
      <c r="E626" s="49" t="s">
        <v>314</v>
      </c>
      <c r="F626" s="29" t="s">
        <v>296</v>
      </c>
      <c r="G626" s="29">
        <v>1</v>
      </c>
      <c r="H626" s="154">
        <v>5</v>
      </c>
      <c r="I626" s="174"/>
      <c r="J626" s="152">
        <f t="shared" ref="J626" si="149">(H626*I626)</f>
        <v>0</v>
      </c>
    </row>
    <row r="627" spans="1:11" s="14" customFormat="1" ht="15" customHeight="1" x14ac:dyDescent="0.35">
      <c r="A627" s="96"/>
      <c r="B627" s="56"/>
      <c r="C627" s="60"/>
      <c r="D627" s="40"/>
      <c r="E627" s="95"/>
      <c r="F627" s="3"/>
      <c r="G627" s="3"/>
      <c r="H627" s="155"/>
      <c r="I627" s="174"/>
      <c r="J627" s="153"/>
      <c r="K627" s="15"/>
    </row>
    <row r="628" spans="1:11" ht="27.75" customHeight="1" x14ac:dyDescent="0.35">
      <c r="A628" s="76" t="s">
        <v>213</v>
      </c>
      <c r="B628" s="64"/>
      <c r="C628" s="64"/>
      <c r="D628" s="39"/>
      <c r="E628" s="49" t="s">
        <v>314</v>
      </c>
      <c r="F628" s="29" t="s">
        <v>296</v>
      </c>
      <c r="G628" s="29">
        <v>1</v>
      </c>
      <c r="H628" s="154">
        <v>5</v>
      </c>
      <c r="I628" s="174"/>
      <c r="J628" s="152">
        <f t="shared" ref="J628" si="150">(H628*I628)</f>
        <v>0</v>
      </c>
    </row>
    <row r="629" spans="1:11" s="14" customFormat="1" ht="16" customHeight="1" x14ac:dyDescent="0.35">
      <c r="A629" s="96"/>
      <c r="B629" s="56"/>
      <c r="C629" s="60"/>
      <c r="D629" s="40"/>
      <c r="E629" s="95"/>
      <c r="F629" s="3"/>
      <c r="G629" s="3"/>
      <c r="H629" s="155"/>
      <c r="I629" s="174"/>
      <c r="J629" s="153"/>
      <c r="K629" s="15"/>
    </row>
    <row r="630" spans="1:11" ht="26.25" customHeight="1" x14ac:dyDescent="0.35">
      <c r="A630" s="76" t="s">
        <v>483</v>
      </c>
      <c r="B630" s="64"/>
      <c r="C630" s="64"/>
      <c r="D630" s="39"/>
      <c r="E630" s="49" t="s">
        <v>314</v>
      </c>
      <c r="F630" s="29" t="s">
        <v>296</v>
      </c>
      <c r="G630" s="29">
        <v>1</v>
      </c>
      <c r="H630" s="154">
        <v>5</v>
      </c>
      <c r="I630" s="174"/>
      <c r="J630" s="152">
        <f t="shared" ref="J630" si="151">(H630*I630)</f>
        <v>0</v>
      </c>
      <c r="K630" s="26"/>
    </row>
    <row r="631" spans="1:11" ht="16" customHeight="1" x14ac:dyDescent="0.35">
      <c r="A631" s="96"/>
      <c r="B631" s="56"/>
      <c r="C631" s="60"/>
      <c r="D631" s="40"/>
      <c r="E631" s="95"/>
      <c r="F631" s="3"/>
      <c r="G631" s="3"/>
      <c r="H631" s="155"/>
      <c r="I631" s="174"/>
      <c r="J631" s="153"/>
      <c r="K631" s="26"/>
    </row>
    <row r="632" spans="1:11" s="14" customFormat="1" ht="26.25" customHeight="1" x14ac:dyDescent="0.35">
      <c r="A632" s="100" t="s">
        <v>144</v>
      </c>
      <c r="B632" s="8"/>
      <c r="C632" s="74"/>
      <c r="D632" s="39"/>
      <c r="E632" s="49" t="s">
        <v>314</v>
      </c>
      <c r="F632" s="29" t="s">
        <v>296</v>
      </c>
      <c r="G632" s="29">
        <v>1</v>
      </c>
      <c r="H632" s="154">
        <v>5</v>
      </c>
      <c r="I632" s="174"/>
      <c r="J632" s="152">
        <f t="shared" ref="J632" si="152">(H632*I632)</f>
        <v>0</v>
      </c>
      <c r="K632" s="15"/>
    </row>
    <row r="633" spans="1:11" ht="16" customHeight="1" x14ac:dyDescent="0.35">
      <c r="A633" s="96"/>
      <c r="B633" s="56"/>
      <c r="C633" s="60"/>
      <c r="D633" s="40"/>
      <c r="E633" s="95"/>
      <c r="F633" s="3"/>
      <c r="G633" s="3"/>
      <c r="H633" s="155"/>
      <c r="I633" s="174"/>
      <c r="J633" s="153"/>
    </row>
    <row r="634" spans="1:11" ht="26.25" customHeight="1" x14ac:dyDescent="0.35">
      <c r="A634" s="63" t="s">
        <v>145</v>
      </c>
      <c r="B634" s="8"/>
      <c r="C634" s="8"/>
      <c r="D634" s="39"/>
      <c r="E634" s="49" t="s">
        <v>314</v>
      </c>
      <c r="F634" s="29" t="s">
        <v>296</v>
      </c>
      <c r="G634" s="29">
        <v>1</v>
      </c>
      <c r="H634" s="154">
        <v>5</v>
      </c>
      <c r="I634" s="174"/>
      <c r="J634" s="152">
        <f t="shared" ref="J634" si="153">(H634*I634)</f>
        <v>0</v>
      </c>
    </row>
    <row r="635" spans="1:11" ht="16" customHeight="1" x14ac:dyDescent="0.35">
      <c r="A635" s="96"/>
      <c r="B635" s="56"/>
      <c r="C635" s="60"/>
      <c r="D635" s="40"/>
      <c r="E635" s="95"/>
      <c r="F635" s="3"/>
      <c r="G635" s="3"/>
      <c r="H635" s="155"/>
      <c r="I635" s="174"/>
      <c r="J635" s="153"/>
    </row>
    <row r="636" spans="1:11" ht="16" customHeight="1" x14ac:dyDescent="0.35">
      <c r="A636" s="63" t="s">
        <v>146</v>
      </c>
      <c r="B636" s="8"/>
      <c r="C636" s="8"/>
      <c r="D636" s="39"/>
      <c r="E636" s="49" t="s">
        <v>314</v>
      </c>
      <c r="F636" s="29" t="s">
        <v>296</v>
      </c>
      <c r="G636" s="29">
        <v>1</v>
      </c>
      <c r="H636" s="154">
        <v>5</v>
      </c>
      <c r="I636" s="174"/>
      <c r="J636" s="152">
        <f t="shared" ref="J636" si="154">(H636*I636)</f>
        <v>0</v>
      </c>
    </row>
    <row r="637" spans="1:11" ht="16" customHeight="1" x14ac:dyDescent="0.35">
      <c r="A637" s="96"/>
      <c r="B637" s="56"/>
      <c r="C637" s="60"/>
      <c r="D637" s="40"/>
      <c r="E637" s="95"/>
      <c r="F637" s="3"/>
      <c r="G637" s="3"/>
      <c r="H637" s="155"/>
      <c r="I637" s="174"/>
      <c r="J637" s="153"/>
    </row>
    <row r="638" spans="1:11" ht="26.25" customHeight="1" x14ac:dyDescent="0.35">
      <c r="A638" s="63" t="s">
        <v>512</v>
      </c>
      <c r="B638" s="8"/>
      <c r="C638" s="8"/>
      <c r="D638" s="39"/>
      <c r="E638" s="49" t="s">
        <v>314</v>
      </c>
      <c r="F638" s="29" t="s">
        <v>296</v>
      </c>
      <c r="G638" s="29">
        <v>1</v>
      </c>
      <c r="H638" s="154">
        <v>5</v>
      </c>
      <c r="I638" s="174"/>
      <c r="J638" s="152">
        <f t="shared" ref="J638" si="155">(H638*I638)</f>
        <v>0</v>
      </c>
    </row>
    <row r="639" spans="1:11" ht="16" customHeight="1" x14ac:dyDescent="0.35">
      <c r="A639" s="96"/>
      <c r="B639" s="56"/>
      <c r="C639" s="60"/>
      <c r="D639" s="40"/>
      <c r="E639" s="95"/>
      <c r="F639" s="3"/>
      <c r="G639" s="3"/>
      <c r="H639" s="155"/>
      <c r="I639" s="174"/>
      <c r="J639" s="153"/>
    </row>
    <row r="640" spans="1:11" s="14" customFormat="1" ht="15" customHeight="1" thickBot="1" x14ac:dyDescent="0.35">
      <c r="A640" s="160"/>
      <c r="B640" s="160"/>
      <c r="C640" s="160"/>
      <c r="D640" s="160"/>
      <c r="E640" s="160"/>
      <c r="F640" s="59"/>
      <c r="G640" s="25"/>
      <c r="H640" s="79" t="s">
        <v>321</v>
      </c>
      <c r="I640" s="161"/>
      <c r="J640" s="161"/>
      <c r="K640" s="15"/>
    </row>
    <row r="641" spans="1:11" ht="117" customHeight="1" x14ac:dyDescent="0.35">
      <c r="A641" s="80" t="s">
        <v>475</v>
      </c>
      <c r="B641" s="12" t="s">
        <v>0</v>
      </c>
      <c r="C641" s="13" t="s">
        <v>295</v>
      </c>
      <c r="D641" s="13" t="s">
        <v>306</v>
      </c>
      <c r="E641" s="12" t="s">
        <v>313</v>
      </c>
      <c r="F641" s="23" t="s">
        <v>324</v>
      </c>
      <c r="G641" s="23" t="s">
        <v>347</v>
      </c>
      <c r="H641" s="23" t="s">
        <v>322</v>
      </c>
      <c r="I641" s="13" t="s">
        <v>528</v>
      </c>
      <c r="J641" s="23" t="s">
        <v>305</v>
      </c>
    </row>
    <row r="642" spans="1:11" ht="43.5" customHeight="1" x14ac:dyDescent="0.35">
      <c r="A642" s="96" t="s">
        <v>441</v>
      </c>
      <c r="B642" s="9"/>
      <c r="C642" s="9"/>
      <c r="D642" s="39"/>
      <c r="E642" s="67" t="s">
        <v>314</v>
      </c>
      <c r="F642" s="29" t="s">
        <v>296</v>
      </c>
      <c r="G642" s="29">
        <v>1</v>
      </c>
      <c r="H642" s="154">
        <v>30</v>
      </c>
      <c r="I642" s="174"/>
      <c r="J642" s="152">
        <f t="shared" ref="J642" si="156">(H642*I642)</f>
        <v>0</v>
      </c>
      <c r="K642" s="26"/>
    </row>
    <row r="643" spans="1:11" ht="16" customHeight="1" x14ac:dyDescent="0.35">
      <c r="A643" s="96"/>
      <c r="B643" s="56"/>
      <c r="C643" s="60"/>
      <c r="D643" s="40"/>
      <c r="E643" s="95"/>
      <c r="F643" s="3"/>
      <c r="G643" s="3"/>
      <c r="H643" s="155"/>
      <c r="I643" s="174"/>
      <c r="J643" s="153"/>
    </row>
    <row r="644" spans="1:11" ht="27.75" customHeight="1" x14ac:dyDescent="0.35">
      <c r="A644" s="136" t="s">
        <v>593</v>
      </c>
      <c r="B644" s="146"/>
      <c r="C644" s="146"/>
      <c r="D644" s="147"/>
      <c r="E644" s="134" t="s">
        <v>314</v>
      </c>
      <c r="F644" s="135" t="s">
        <v>296</v>
      </c>
      <c r="G644" s="135">
        <v>1</v>
      </c>
      <c r="H644" s="175">
        <v>2</v>
      </c>
      <c r="I644" s="177"/>
      <c r="J644" s="152"/>
      <c r="K644" s="26"/>
    </row>
    <row r="645" spans="1:11" ht="18.75" customHeight="1" x14ac:dyDescent="0.35">
      <c r="A645" s="136"/>
      <c r="B645" s="137"/>
      <c r="C645" s="138"/>
      <c r="D645" s="148"/>
      <c r="E645" s="149"/>
      <c r="F645" s="135"/>
      <c r="G645" s="135"/>
      <c r="H645" s="176"/>
      <c r="I645" s="177"/>
      <c r="J645" s="153"/>
    </row>
    <row r="646" spans="1:11" ht="27" customHeight="1" x14ac:dyDescent="0.35">
      <c r="A646" s="63" t="s">
        <v>374</v>
      </c>
      <c r="B646" s="9"/>
      <c r="C646" s="9"/>
      <c r="D646" s="39"/>
      <c r="E646" s="67" t="s">
        <v>314</v>
      </c>
      <c r="F646" s="29" t="s">
        <v>296</v>
      </c>
      <c r="G646" s="29">
        <v>1</v>
      </c>
      <c r="H646" s="154">
        <v>5</v>
      </c>
      <c r="I646" s="174"/>
      <c r="J646" s="152">
        <f t="shared" ref="J646" si="157">(H646*I646)</f>
        <v>0</v>
      </c>
    </row>
    <row r="647" spans="1:11" ht="18.75" customHeight="1" x14ac:dyDescent="0.35">
      <c r="A647" s="96"/>
      <c r="B647" s="56"/>
      <c r="C647" s="60"/>
      <c r="D647" s="40"/>
      <c r="E647" s="95"/>
      <c r="F647" s="3"/>
      <c r="G647" s="3"/>
      <c r="H647" s="155"/>
      <c r="I647" s="174"/>
      <c r="J647" s="153"/>
    </row>
    <row r="648" spans="1:11" ht="41.25" customHeight="1" x14ac:dyDescent="0.35">
      <c r="A648" s="96" t="s">
        <v>511</v>
      </c>
      <c r="B648" s="9" t="s">
        <v>440</v>
      </c>
      <c r="C648" s="9"/>
      <c r="D648" s="39"/>
      <c r="E648" s="67" t="s">
        <v>314</v>
      </c>
      <c r="F648" s="29" t="s">
        <v>296</v>
      </c>
      <c r="G648" s="29">
        <v>1</v>
      </c>
      <c r="H648" s="154">
        <v>5</v>
      </c>
      <c r="I648" s="174"/>
      <c r="J648" s="152">
        <f t="shared" ref="J648:J710" si="158">(H648*I648)</f>
        <v>0</v>
      </c>
      <c r="K648" s="26"/>
    </row>
    <row r="649" spans="1:11" ht="16" customHeight="1" x14ac:dyDescent="0.35">
      <c r="A649" s="96"/>
      <c r="B649" s="56"/>
      <c r="C649" s="60"/>
      <c r="D649" s="40"/>
      <c r="E649" s="95"/>
      <c r="F649" s="3"/>
      <c r="G649" s="3"/>
      <c r="H649" s="155"/>
      <c r="I649" s="174"/>
      <c r="J649" s="153"/>
    </row>
    <row r="650" spans="1:11" ht="38.25" customHeight="1" x14ac:dyDescent="0.35">
      <c r="A650" s="96" t="s">
        <v>212</v>
      </c>
      <c r="B650" s="9"/>
      <c r="C650" s="9"/>
      <c r="D650" s="39"/>
      <c r="E650" s="67" t="s">
        <v>314</v>
      </c>
      <c r="F650" s="29" t="s">
        <v>296</v>
      </c>
      <c r="G650" s="29">
        <v>1</v>
      </c>
      <c r="H650" s="154">
        <v>10</v>
      </c>
      <c r="I650" s="174"/>
      <c r="J650" s="152">
        <f t="shared" si="158"/>
        <v>0</v>
      </c>
    </row>
    <row r="651" spans="1:11" ht="16" customHeight="1" x14ac:dyDescent="0.35">
      <c r="A651" s="96"/>
      <c r="B651" s="56"/>
      <c r="C651" s="60"/>
      <c r="D651" s="40"/>
      <c r="E651" s="95"/>
      <c r="F651" s="3"/>
      <c r="G651" s="3"/>
      <c r="H651" s="155"/>
      <c r="I651" s="174"/>
      <c r="J651" s="153"/>
    </row>
    <row r="652" spans="1:11" ht="26.25" customHeight="1" x14ac:dyDescent="0.35">
      <c r="A652" s="96" t="s">
        <v>342</v>
      </c>
      <c r="B652" s="9"/>
      <c r="C652" s="9"/>
      <c r="D652" s="39"/>
      <c r="E652" s="67" t="s">
        <v>314</v>
      </c>
      <c r="F652" s="29" t="s">
        <v>296</v>
      </c>
      <c r="G652" s="29">
        <v>1</v>
      </c>
      <c r="H652" s="154">
        <v>10</v>
      </c>
      <c r="I652" s="174"/>
      <c r="J652" s="152">
        <f t="shared" si="158"/>
        <v>0</v>
      </c>
    </row>
    <row r="653" spans="1:11" ht="16" customHeight="1" x14ac:dyDescent="0.35">
      <c r="A653" s="96"/>
      <c r="B653" s="56"/>
      <c r="C653" s="60"/>
      <c r="D653" s="40"/>
      <c r="E653" s="95"/>
      <c r="F653" s="3"/>
      <c r="G653" s="3"/>
      <c r="H653" s="155"/>
      <c r="I653" s="174"/>
      <c r="J653" s="153"/>
    </row>
    <row r="654" spans="1:11" ht="41.25" customHeight="1" x14ac:dyDescent="0.35">
      <c r="A654" s="96" t="s">
        <v>510</v>
      </c>
      <c r="B654" s="9" t="s">
        <v>297</v>
      </c>
      <c r="C654" s="9" t="s">
        <v>236</v>
      </c>
      <c r="D654" s="39"/>
      <c r="E654" s="67" t="s">
        <v>314</v>
      </c>
      <c r="F654" s="29" t="s">
        <v>296</v>
      </c>
      <c r="G654" s="29">
        <v>1</v>
      </c>
      <c r="H654" s="154">
        <v>30</v>
      </c>
      <c r="I654" s="174"/>
      <c r="J654" s="152">
        <f t="shared" si="158"/>
        <v>0</v>
      </c>
    </row>
    <row r="655" spans="1:11" ht="16" customHeight="1" x14ac:dyDescent="0.35">
      <c r="A655" s="96"/>
      <c r="B655" s="56"/>
      <c r="C655" s="60"/>
      <c r="D655" s="40"/>
      <c r="E655" s="95"/>
      <c r="F655" s="3"/>
      <c r="G655" s="3"/>
      <c r="H655" s="155"/>
      <c r="I655" s="174"/>
      <c r="J655" s="153"/>
    </row>
    <row r="656" spans="1:11" s="14" customFormat="1" ht="39" customHeight="1" x14ac:dyDescent="0.35">
      <c r="A656" s="96" t="s">
        <v>292</v>
      </c>
      <c r="B656" s="9" t="s">
        <v>234</v>
      </c>
      <c r="C656" s="9" t="s">
        <v>235</v>
      </c>
      <c r="D656" s="39"/>
      <c r="E656" s="67" t="s">
        <v>314</v>
      </c>
      <c r="F656" s="29" t="s">
        <v>296</v>
      </c>
      <c r="G656" s="29">
        <v>1</v>
      </c>
      <c r="H656" s="154">
        <v>5</v>
      </c>
      <c r="I656" s="174"/>
      <c r="J656" s="152">
        <f t="shared" si="158"/>
        <v>0</v>
      </c>
      <c r="K656" s="15"/>
    </row>
    <row r="657" spans="1:11" ht="16" customHeight="1" x14ac:dyDescent="0.35">
      <c r="A657" s="96"/>
      <c r="B657" s="56"/>
      <c r="C657" s="60"/>
      <c r="D657" s="40"/>
      <c r="E657" s="95"/>
      <c r="F657" s="3"/>
      <c r="G657" s="3"/>
      <c r="H657" s="155"/>
      <c r="I657" s="174"/>
      <c r="J657" s="153"/>
    </row>
    <row r="658" spans="1:11" ht="25.5" customHeight="1" x14ac:dyDescent="0.35">
      <c r="A658" s="96" t="s">
        <v>134</v>
      </c>
      <c r="B658" s="9" t="s">
        <v>237</v>
      </c>
      <c r="C658" s="9">
        <v>690</v>
      </c>
      <c r="D658" s="39"/>
      <c r="E658" s="67" t="s">
        <v>314</v>
      </c>
      <c r="F658" s="29" t="s">
        <v>296</v>
      </c>
      <c r="G658" s="29">
        <v>1</v>
      </c>
      <c r="H658" s="154">
        <v>10</v>
      </c>
      <c r="I658" s="174"/>
      <c r="J658" s="152">
        <f t="shared" si="158"/>
        <v>0</v>
      </c>
    </row>
    <row r="659" spans="1:11" ht="16" customHeight="1" x14ac:dyDescent="0.35">
      <c r="A659" s="96"/>
      <c r="B659" s="56"/>
      <c r="C659" s="60"/>
      <c r="D659" s="40"/>
      <c r="E659" s="95"/>
      <c r="F659" s="3"/>
      <c r="G659" s="3"/>
      <c r="H659" s="155"/>
      <c r="I659" s="174"/>
      <c r="J659" s="153"/>
    </row>
    <row r="660" spans="1:11" s="14" customFormat="1" ht="15" customHeight="1" thickBot="1" x14ac:dyDescent="0.35">
      <c r="A660" s="160"/>
      <c r="B660" s="160"/>
      <c r="C660" s="160"/>
      <c r="D660" s="160"/>
      <c r="E660" s="160"/>
      <c r="F660" s="59"/>
      <c r="G660" s="25"/>
      <c r="H660" s="79" t="s">
        <v>321</v>
      </c>
      <c r="I660" s="161"/>
      <c r="J660" s="161"/>
      <c r="K660" s="15"/>
    </row>
    <row r="661" spans="1:11" ht="117" customHeight="1" x14ac:dyDescent="0.35">
      <c r="A661" s="80" t="s">
        <v>475</v>
      </c>
      <c r="B661" s="12" t="s">
        <v>0</v>
      </c>
      <c r="C661" s="13" t="s">
        <v>295</v>
      </c>
      <c r="D661" s="13" t="s">
        <v>306</v>
      </c>
      <c r="E661" s="12" t="s">
        <v>313</v>
      </c>
      <c r="F661" s="23" t="s">
        <v>324</v>
      </c>
      <c r="G661" s="23" t="s">
        <v>347</v>
      </c>
      <c r="H661" s="23" t="s">
        <v>322</v>
      </c>
      <c r="I661" s="13" t="s">
        <v>528</v>
      </c>
      <c r="J661" s="23" t="s">
        <v>305</v>
      </c>
    </row>
    <row r="662" spans="1:11" ht="27" customHeight="1" x14ac:dyDescent="0.35">
      <c r="A662" s="96" t="s">
        <v>135</v>
      </c>
      <c r="B662" s="9" t="s">
        <v>237</v>
      </c>
      <c r="C662" s="9" t="s">
        <v>238</v>
      </c>
      <c r="D662" s="39"/>
      <c r="E662" s="67" t="s">
        <v>314</v>
      </c>
      <c r="F662" s="29" t="s">
        <v>296</v>
      </c>
      <c r="G662" s="29">
        <v>1</v>
      </c>
      <c r="H662" s="154">
        <v>10</v>
      </c>
      <c r="I662" s="174"/>
      <c r="J662" s="152">
        <f t="shared" si="158"/>
        <v>0</v>
      </c>
    </row>
    <row r="663" spans="1:11" ht="16" customHeight="1" x14ac:dyDescent="0.35">
      <c r="A663" s="96"/>
      <c r="B663" s="56"/>
      <c r="C663" s="60"/>
      <c r="D663" s="40"/>
      <c r="E663" s="95"/>
      <c r="F663" s="3"/>
      <c r="G663" s="3"/>
      <c r="H663" s="155"/>
      <c r="I663" s="174"/>
      <c r="J663" s="153"/>
    </row>
    <row r="664" spans="1:11" ht="27" customHeight="1" x14ac:dyDescent="0.35">
      <c r="A664" s="96" t="s">
        <v>136</v>
      </c>
      <c r="B664" s="9" t="s">
        <v>237</v>
      </c>
      <c r="C664" s="9" t="s">
        <v>239</v>
      </c>
      <c r="D664" s="39"/>
      <c r="E664" s="67" t="s">
        <v>314</v>
      </c>
      <c r="F664" s="29" t="s">
        <v>296</v>
      </c>
      <c r="G664" s="29">
        <v>1</v>
      </c>
      <c r="H664" s="154">
        <v>5</v>
      </c>
      <c r="I664" s="174"/>
      <c r="J664" s="152">
        <f t="shared" si="158"/>
        <v>0</v>
      </c>
    </row>
    <row r="665" spans="1:11" ht="16" customHeight="1" x14ac:dyDescent="0.35">
      <c r="A665" s="96"/>
      <c r="B665" s="56"/>
      <c r="C665" s="60"/>
      <c r="D665" s="40"/>
      <c r="E665" s="95"/>
      <c r="F665" s="3"/>
      <c r="G665" s="3"/>
      <c r="H665" s="155"/>
      <c r="I665" s="174"/>
      <c r="J665" s="153"/>
    </row>
    <row r="666" spans="1:11" ht="40.5" customHeight="1" x14ac:dyDescent="0.35">
      <c r="A666" s="96" t="s">
        <v>316</v>
      </c>
      <c r="B666" s="9" t="s">
        <v>293</v>
      </c>
      <c r="C666" s="9">
        <v>2750</v>
      </c>
      <c r="D666" s="39"/>
      <c r="E666" s="67" t="s">
        <v>314</v>
      </c>
      <c r="F666" s="29" t="s">
        <v>296</v>
      </c>
      <c r="G666" s="29">
        <v>1</v>
      </c>
      <c r="H666" s="154">
        <v>150</v>
      </c>
      <c r="I666" s="174"/>
      <c r="J666" s="152">
        <f t="shared" si="158"/>
        <v>0</v>
      </c>
      <c r="K666" s="26"/>
    </row>
    <row r="667" spans="1:11" ht="16" customHeight="1" x14ac:dyDescent="0.35">
      <c r="A667" s="96"/>
      <c r="B667" s="56"/>
      <c r="C667" s="60"/>
      <c r="D667" s="40"/>
      <c r="E667" s="95"/>
      <c r="F667" s="3"/>
      <c r="G667" s="3"/>
      <c r="H667" s="155"/>
      <c r="I667" s="174"/>
      <c r="J667" s="153"/>
    </row>
    <row r="668" spans="1:11" ht="40.5" customHeight="1" x14ac:dyDescent="0.35">
      <c r="A668" s="96" t="s">
        <v>317</v>
      </c>
      <c r="B668" s="9" t="s">
        <v>293</v>
      </c>
      <c r="C668" s="9">
        <v>2755</v>
      </c>
      <c r="D668" s="39"/>
      <c r="E668" s="67" t="s">
        <v>314</v>
      </c>
      <c r="F668" s="29" t="s">
        <v>296</v>
      </c>
      <c r="G668" s="29">
        <v>1</v>
      </c>
      <c r="H668" s="154">
        <v>120</v>
      </c>
      <c r="I668" s="174"/>
      <c r="J668" s="152">
        <f t="shared" si="158"/>
        <v>0</v>
      </c>
      <c r="K668" s="26"/>
    </row>
    <row r="669" spans="1:11" ht="16" customHeight="1" x14ac:dyDescent="0.35">
      <c r="A669" s="96"/>
      <c r="B669" s="56"/>
      <c r="C669" s="60"/>
      <c r="D669" s="40"/>
      <c r="E669" s="95"/>
      <c r="F669" s="3"/>
      <c r="G669" s="3"/>
      <c r="H669" s="155"/>
      <c r="I669" s="174"/>
      <c r="J669" s="153"/>
    </row>
    <row r="670" spans="1:11" ht="40.5" customHeight="1" x14ac:dyDescent="0.35">
      <c r="A670" s="96" t="s">
        <v>142</v>
      </c>
      <c r="B670" s="9" t="s">
        <v>294</v>
      </c>
      <c r="C670" s="9">
        <v>53376</v>
      </c>
      <c r="D670" s="39"/>
      <c r="E670" s="67" t="s">
        <v>314</v>
      </c>
      <c r="F670" s="29" t="s">
        <v>296</v>
      </c>
      <c r="G670" s="29">
        <v>1</v>
      </c>
      <c r="H670" s="154">
        <v>10</v>
      </c>
      <c r="I670" s="174"/>
      <c r="J670" s="152">
        <f t="shared" si="158"/>
        <v>0</v>
      </c>
    </row>
    <row r="671" spans="1:11" ht="16" customHeight="1" x14ac:dyDescent="0.35">
      <c r="A671" s="96"/>
      <c r="B671" s="56"/>
      <c r="C671" s="60"/>
      <c r="D671" s="40"/>
      <c r="E671" s="95"/>
      <c r="F671" s="3"/>
      <c r="G671" s="3"/>
      <c r="H671" s="155"/>
      <c r="I671" s="174"/>
      <c r="J671" s="153"/>
    </row>
    <row r="672" spans="1:11" ht="21" customHeight="1" x14ac:dyDescent="0.35">
      <c r="A672" s="96" t="s">
        <v>220</v>
      </c>
      <c r="B672" s="9" t="s">
        <v>266</v>
      </c>
      <c r="C672" s="9" t="s">
        <v>216</v>
      </c>
      <c r="D672" s="39"/>
      <c r="E672" s="67" t="s">
        <v>314</v>
      </c>
      <c r="F672" s="29" t="s">
        <v>334</v>
      </c>
      <c r="G672" s="29">
        <v>3</v>
      </c>
      <c r="H672" s="154">
        <v>5</v>
      </c>
      <c r="I672" s="174"/>
      <c r="J672" s="152">
        <f t="shared" si="158"/>
        <v>0</v>
      </c>
    </row>
    <row r="673" spans="1:11" ht="16" customHeight="1" x14ac:dyDescent="0.35">
      <c r="A673" s="96"/>
      <c r="B673" s="56"/>
      <c r="C673" s="60"/>
      <c r="D673" s="40"/>
      <c r="E673" s="95"/>
      <c r="F673" s="3"/>
      <c r="G673" s="3"/>
      <c r="H673" s="155"/>
      <c r="I673" s="174"/>
      <c r="J673" s="153"/>
    </row>
    <row r="674" spans="1:11" ht="21" customHeight="1" x14ac:dyDescent="0.35">
      <c r="A674" s="96" t="s">
        <v>221</v>
      </c>
      <c r="B674" s="9" t="s">
        <v>266</v>
      </c>
      <c r="C674" s="9" t="s">
        <v>217</v>
      </c>
      <c r="D674" s="39"/>
      <c r="E674" s="67" t="s">
        <v>314</v>
      </c>
      <c r="F674" s="29" t="s">
        <v>337</v>
      </c>
      <c r="G674" s="29">
        <v>2</v>
      </c>
      <c r="H674" s="154">
        <v>5</v>
      </c>
      <c r="I674" s="174"/>
      <c r="J674" s="152">
        <f t="shared" si="158"/>
        <v>0</v>
      </c>
    </row>
    <row r="675" spans="1:11" ht="16" customHeight="1" x14ac:dyDescent="0.35">
      <c r="A675" s="96"/>
      <c r="B675" s="56"/>
      <c r="C675" s="60"/>
      <c r="D675" s="40"/>
      <c r="E675" s="95"/>
      <c r="F675" s="3"/>
      <c r="G675" s="3"/>
      <c r="H675" s="155"/>
      <c r="I675" s="174"/>
      <c r="J675" s="153"/>
    </row>
    <row r="676" spans="1:11" s="14" customFormat="1" ht="21" customHeight="1" x14ac:dyDescent="0.35">
      <c r="A676" s="96" t="s">
        <v>222</v>
      </c>
      <c r="B676" s="9" t="s">
        <v>266</v>
      </c>
      <c r="C676" s="9" t="s">
        <v>218</v>
      </c>
      <c r="D676" s="39"/>
      <c r="E676" s="67" t="s">
        <v>314</v>
      </c>
      <c r="F676" s="29" t="s">
        <v>296</v>
      </c>
      <c r="G676" s="29">
        <v>1</v>
      </c>
      <c r="H676" s="154">
        <v>5</v>
      </c>
      <c r="I676" s="174"/>
      <c r="J676" s="152">
        <f t="shared" si="158"/>
        <v>0</v>
      </c>
      <c r="K676" s="15"/>
    </row>
    <row r="677" spans="1:11" ht="16" customHeight="1" x14ac:dyDescent="0.35">
      <c r="A677" s="96"/>
      <c r="B677" s="56"/>
      <c r="C677" s="60"/>
      <c r="D677" s="40"/>
      <c r="E677" s="95"/>
      <c r="F677" s="3"/>
      <c r="G677" s="3"/>
      <c r="H677" s="155"/>
      <c r="I677" s="174"/>
      <c r="J677" s="153"/>
    </row>
    <row r="678" spans="1:11" ht="21" customHeight="1" x14ac:dyDescent="0.35">
      <c r="A678" s="96" t="s">
        <v>223</v>
      </c>
      <c r="B678" s="9" t="s">
        <v>266</v>
      </c>
      <c r="C678" s="9" t="s">
        <v>219</v>
      </c>
      <c r="D678" s="39"/>
      <c r="E678" s="67" t="s">
        <v>314</v>
      </c>
      <c r="F678" s="29" t="s">
        <v>296</v>
      </c>
      <c r="G678" s="29">
        <v>1</v>
      </c>
      <c r="H678" s="154">
        <v>5</v>
      </c>
      <c r="I678" s="174"/>
      <c r="J678" s="152">
        <f t="shared" si="158"/>
        <v>0</v>
      </c>
      <c r="K678" s="26"/>
    </row>
    <row r="679" spans="1:11" ht="16" customHeight="1" x14ac:dyDescent="0.35">
      <c r="A679" s="96"/>
      <c r="B679" s="56"/>
      <c r="C679" s="60"/>
      <c r="D679" s="40"/>
      <c r="E679" s="95"/>
      <c r="F679" s="3"/>
      <c r="G679" s="3"/>
      <c r="H679" s="155"/>
      <c r="I679" s="174"/>
      <c r="J679" s="153"/>
    </row>
    <row r="680" spans="1:11" ht="27" customHeight="1" x14ac:dyDescent="0.35">
      <c r="A680" s="96" t="s">
        <v>147</v>
      </c>
      <c r="B680" s="9" t="s">
        <v>272</v>
      </c>
      <c r="C680" s="9">
        <v>5111</v>
      </c>
      <c r="D680" s="39"/>
      <c r="E680" s="67" t="s">
        <v>314</v>
      </c>
      <c r="F680" s="29" t="s">
        <v>296</v>
      </c>
      <c r="G680" s="29">
        <v>1</v>
      </c>
      <c r="H680" s="154">
        <v>5</v>
      </c>
      <c r="I680" s="174"/>
      <c r="J680" s="152">
        <f t="shared" si="158"/>
        <v>0</v>
      </c>
    </row>
    <row r="681" spans="1:11" ht="16" customHeight="1" x14ac:dyDescent="0.35">
      <c r="A681" s="96"/>
      <c r="B681" s="56"/>
      <c r="C681" s="60"/>
      <c r="D681" s="40"/>
      <c r="E681" s="95"/>
      <c r="F681" s="3"/>
      <c r="G681" s="3"/>
      <c r="H681" s="155"/>
      <c r="I681" s="174"/>
      <c r="J681" s="153"/>
    </row>
    <row r="682" spans="1:11" ht="27.75" customHeight="1" x14ac:dyDescent="0.35">
      <c r="A682" s="96" t="s">
        <v>331</v>
      </c>
      <c r="B682" s="9" t="s">
        <v>273</v>
      </c>
      <c r="C682" s="9" t="s">
        <v>232</v>
      </c>
      <c r="D682" s="39"/>
      <c r="E682" s="67" t="s">
        <v>314</v>
      </c>
      <c r="F682" s="29" t="s">
        <v>296</v>
      </c>
      <c r="G682" s="29">
        <v>1</v>
      </c>
      <c r="H682" s="154">
        <v>5</v>
      </c>
      <c r="I682" s="174"/>
      <c r="J682" s="152">
        <f t="shared" si="158"/>
        <v>0</v>
      </c>
    </row>
    <row r="683" spans="1:11" ht="16" customHeight="1" x14ac:dyDescent="0.35">
      <c r="A683" s="96"/>
      <c r="B683" s="56"/>
      <c r="C683" s="60"/>
      <c r="D683" s="40"/>
      <c r="E683" s="95"/>
      <c r="F683" s="3"/>
      <c r="G683" s="3"/>
      <c r="H683" s="155"/>
      <c r="I683" s="174"/>
      <c r="J683" s="153"/>
    </row>
    <row r="684" spans="1:11" s="14" customFormat="1" ht="15" customHeight="1" thickBot="1" x14ac:dyDescent="0.35">
      <c r="A684" s="160"/>
      <c r="B684" s="160"/>
      <c r="C684" s="160"/>
      <c r="D684" s="160"/>
      <c r="E684" s="160"/>
      <c r="F684" s="59"/>
      <c r="G684" s="25"/>
      <c r="H684" s="79" t="s">
        <v>321</v>
      </c>
      <c r="I684" s="161"/>
      <c r="J684" s="161"/>
      <c r="K684" s="15"/>
    </row>
    <row r="685" spans="1:11" ht="117" customHeight="1" x14ac:dyDescent="0.35">
      <c r="A685" s="80" t="s">
        <v>475</v>
      </c>
      <c r="B685" s="12" t="s">
        <v>0</v>
      </c>
      <c r="C685" s="13" t="s">
        <v>295</v>
      </c>
      <c r="D685" s="13" t="s">
        <v>306</v>
      </c>
      <c r="E685" s="12" t="s">
        <v>313</v>
      </c>
      <c r="F685" s="23" t="s">
        <v>324</v>
      </c>
      <c r="G685" s="23" t="s">
        <v>347</v>
      </c>
      <c r="H685" s="23" t="s">
        <v>322</v>
      </c>
      <c r="I685" s="13" t="s">
        <v>528</v>
      </c>
      <c r="J685" s="23" t="s">
        <v>305</v>
      </c>
    </row>
    <row r="686" spans="1:11" ht="27" customHeight="1" x14ac:dyDescent="0.35">
      <c r="A686" s="96" t="s">
        <v>177</v>
      </c>
      <c r="B686" s="9" t="s">
        <v>272</v>
      </c>
      <c r="C686" s="9">
        <v>5115</v>
      </c>
      <c r="D686" s="39"/>
      <c r="E686" s="67" t="s">
        <v>314</v>
      </c>
      <c r="F686" s="29" t="s">
        <v>296</v>
      </c>
      <c r="G686" s="29">
        <v>1</v>
      </c>
      <c r="H686" s="154">
        <v>5</v>
      </c>
      <c r="I686" s="174"/>
      <c r="J686" s="152">
        <f t="shared" si="158"/>
        <v>0</v>
      </c>
      <c r="K686" s="26"/>
    </row>
    <row r="687" spans="1:11" ht="16" customHeight="1" x14ac:dyDescent="0.35">
      <c r="A687" s="96"/>
      <c r="B687" s="56"/>
      <c r="C687" s="60"/>
      <c r="D687" s="40"/>
      <c r="E687" s="95"/>
      <c r="F687" s="3"/>
      <c r="G687" s="3"/>
      <c r="H687" s="155"/>
      <c r="I687" s="174"/>
      <c r="J687" s="153"/>
    </row>
    <row r="688" spans="1:11" ht="16" customHeight="1" x14ac:dyDescent="0.35">
      <c r="A688" s="96" t="s">
        <v>310</v>
      </c>
      <c r="B688" s="9">
        <v>5.1100000000000003</v>
      </c>
      <c r="C688" s="9" t="s">
        <v>311</v>
      </c>
      <c r="D688" s="39"/>
      <c r="E688" s="67" t="s">
        <v>314</v>
      </c>
      <c r="F688" s="29" t="s">
        <v>296</v>
      </c>
      <c r="G688" s="29">
        <v>1</v>
      </c>
      <c r="H688" s="154">
        <v>5</v>
      </c>
      <c r="I688" s="174"/>
      <c r="J688" s="152">
        <f t="shared" si="158"/>
        <v>0</v>
      </c>
      <c r="K688" s="26"/>
    </row>
    <row r="689" spans="1:11" ht="16" customHeight="1" x14ac:dyDescent="0.35">
      <c r="A689" s="96"/>
      <c r="B689" s="56"/>
      <c r="C689" s="60"/>
      <c r="D689" s="40"/>
      <c r="E689" s="95"/>
      <c r="F689" s="3"/>
      <c r="G689" s="3"/>
      <c r="H689" s="155"/>
      <c r="I689" s="174"/>
      <c r="J689" s="153"/>
    </row>
    <row r="690" spans="1:11" ht="27" customHeight="1" x14ac:dyDescent="0.35">
      <c r="A690" s="96" t="s">
        <v>604</v>
      </c>
      <c r="B690" s="9" t="s">
        <v>605</v>
      </c>
      <c r="C690" s="9" t="s">
        <v>606</v>
      </c>
      <c r="D690" s="39"/>
      <c r="E690" s="67" t="s">
        <v>314</v>
      </c>
      <c r="F690" s="29" t="s">
        <v>296</v>
      </c>
      <c r="G690" s="29">
        <v>1</v>
      </c>
      <c r="H690" s="154">
        <v>10</v>
      </c>
      <c r="I690" s="174"/>
      <c r="J690" s="152">
        <f t="shared" si="158"/>
        <v>0</v>
      </c>
    </row>
    <row r="691" spans="1:11" ht="16" customHeight="1" x14ac:dyDescent="0.35">
      <c r="A691" s="96"/>
      <c r="B691" s="56"/>
      <c r="C691" s="60"/>
      <c r="D691" s="40"/>
      <c r="E691" s="95"/>
      <c r="F691" s="3"/>
      <c r="G691" s="3"/>
      <c r="H691" s="155"/>
      <c r="I691" s="174"/>
      <c r="J691" s="153"/>
    </row>
    <row r="692" spans="1:11" ht="27" customHeight="1" x14ac:dyDescent="0.35">
      <c r="A692" s="96" t="s">
        <v>367</v>
      </c>
      <c r="B692" s="9" t="s">
        <v>368</v>
      </c>
      <c r="C692" s="9"/>
      <c r="D692" s="39"/>
      <c r="E692" s="67" t="s">
        <v>314</v>
      </c>
      <c r="F692" s="29" t="s">
        <v>296</v>
      </c>
      <c r="G692" s="29">
        <v>1</v>
      </c>
      <c r="H692" s="154">
        <v>100</v>
      </c>
      <c r="I692" s="174"/>
      <c r="J692" s="152">
        <f t="shared" si="158"/>
        <v>0</v>
      </c>
      <c r="K692" s="26"/>
    </row>
    <row r="693" spans="1:11" ht="16" customHeight="1" x14ac:dyDescent="0.35">
      <c r="A693" s="96"/>
      <c r="B693" s="56"/>
      <c r="C693" s="60"/>
      <c r="D693" s="40"/>
      <c r="E693" s="95"/>
      <c r="F693" s="3"/>
      <c r="G693" s="3"/>
      <c r="H693" s="155"/>
      <c r="I693" s="174"/>
      <c r="J693" s="153"/>
    </row>
    <row r="694" spans="1:11" ht="27" customHeight="1" x14ac:dyDescent="0.35">
      <c r="A694" s="96" t="s">
        <v>369</v>
      </c>
      <c r="B694" s="9" t="s">
        <v>368</v>
      </c>
      <c r="C694" s="9"/>
      <c r="D694" s="39"/>
      <c r="E694" s="67" t="s">
        <v>314</v>
      </c>
      <c r="F694" s="29" t="s">
        <v>296</v>
      </c>
      <c r="G694" s="29">
        <v>1</v>
      </c>
      <c r="H694" s="154">
        <v>100</v>
      </c>
      <c r="I694" s="174"/>
      <c r="J694" s="152">
        <f t="shared" si="158"/>
        <v>0</v>
      </c>
      <c r="K694" s="26"/>
    </row>
    <row r="695" spans="1:11" ht="16" customHeight="1" x14ac:dyDescent="0.35">
      <c r="A695" s="96"/>
      <c r="B695" s="56"/>
      <c r="C695" s="60"/>
      <c r="D695" s="40"/>
      <c r="E695" s="95"/>
      <c r="F695" s="3"/>
      <c r="G695" s="3"/>
      <c r="H695" s="155"/>
      <c r="I695" s="174"/>
      <c r="J695" s="153"/>
    </row>
    <row r="696" spans="1:11" ht="27" customHeight="1" x14ac:dyDescent="0.35">
      <c r="A696" s="96" t="s">
        <v>370</v>
      </c>
      <c r="B696" s="9" t="s">
        <v>368</v>
      </c>
      <c r="C696" s="9"/>
      <c r="D696" s="39"/>
      <c r="E696" s="67" t="s">
        <v>314</v>
      </c>
      <c r="F696" s="29" t="s">
        <v>296</v>
      </c>
      <c r="G696" s="29">
        <v>1</v>
      </c>
      <c r="H696" s="154">
        <v>100</v>
      </c>
      <c r="I696" s="174"/>
      <c r="J696" s="152">
        <f t="shared" si="158"/>
        <v>0</v>
      </c>
      <c r="K696" s="26"/>
    </row>
    <row r="697" spans="1:11" ht="16" customHeight="1" x14ac:dyDescent="0.35">
      <c r="A697" s="96"/>
      <c r="B697" s="56"/>
      <c r="C697" s="60"/>
      <c r="D697" s="40"/>
      <c r="E697" s="95"/>
      <c r="F697" s="3"/>
      <c r="G697" s="3"/>
      <c r="H697" s="155"/>
      <c r="I697" s="174"/>
      <c r="J697" s="153"/>
    </row>
    <row r="698" spans="1:11" ht="16" customHeight="1" x14ac:dyDescent="0.35">
      <c r="A698" s="96" t="s">
        <v>371</v>
      </c>
      <c r="B698" s="9" t="s">
        <v>368</v>
      </c>
      <c r="C698" s="9"/>
      <c r="D698" s="39"/>
      <c r="E698" s="67" t="s">
        <v>314</v>
      </c>
      <c r="F698" s="29" t="s">
        <v>296</v>
      </c>
      <c r="G698" s="29">
        <v>1</v>
      </c>
      <c r="H698" s="154">
        <v>25</v>
      </c>
      <c r="I698" s="174"/>
      <c r="J698" s="152">
        <f t="shared" si="158"/>
        <v>0</v>
      </c>
      <c r="K698" s="26"/>
    </row>
    <row r="699" spans="1:11" ht="16" customHeight="1" x14ac:dyDescent="0.35">
      <c r="A699" s="96"/>
      <c r="B699" s="56"/>
      <c r="C699" s="60"/>
      <c r="D699" s="40"/>
      <c r="E699" s="95"/>
      <c r="F699" s="3"/>
      <c r="G699" s="3"/>
      <c r="H699" s="155"/>
      <c r="I699" s="174"/>
      <c r="J699" s="153"/>
    </row>
    <row r="700" spans="1:11" ht="18" customHeight="1" x14ac:dyDescent="0.35">
      <c r="A700" s="96" t="s">
        <v>372</v>
      </c>
      <c r="B700" s="9" t="s">
        <v>368</v>
      </c>
      <c r="C700" s="9"/>
      <c r="D700" s="39"/>
      <c r="E700" s="67" t="s">
        <v>314</v>
      </c>
      <c r="F700" s="29" t="s">
        <v>296</v>
      </c>
      <c r="G700" s="29">
        <v>1</v>
      </c>
      <c r="H700" s="154">
        <v>25</v>
      </c>
      <c r="I700" s="174"/>
      <c r="J700" s="152">
        <f t="shared" si="158"/>
        <v>0</v>
      </c>
    </row>
    <row r="701" spans="1:11" ht="16" customHeight="1" x14ac:dyDescent="0.35">
      <c r="A701" s="96"/>
      <c r="B701" s="56"/>
      <c r="C701" s="60"/>
      <c r="D701" s="40"/>
      <c r="E701" s="95"/>
      <c r="F701" s="3"/>
      <c r="G701" s="3"/>
      <c r="H701" s="155"/>
      <c r="I701" s="174"/>
      <c r="J701" s="153"/>
    </row>
    <row r="702" spans="1:11" x14ac:dyDescent="0.35">
      <c r="A702" s="96" t="s">
        <v>373</v>
      </c>
      <c r="B702" s="9" t="s">
        <v>368</v>
      </c>
      <c r="C702" s="9"/>
      <c r="D702" s="39"/>
      <c r="E702" s="67" t="s">
        <v>314</v>
      </c>
      <c r="F702" s="29" t="s">
        <v>296</v>
      </c>
      <c r="G702" s="29">
        <v>1</v>
      </c>
      <c r="H702" s="154">
        <v>15</v>
      </c>
      <c r="I702" s="174"/>
      <c r="J702" s="152">
        <f t="shared" si="158"/>
        <v>0</v>
      </c>
    </row>
    <row r="703" spans="1:11" ht="16" customHeight="1" x14ac:dyDescent="0.35">
      <c r="A703" s="96"/>
      <c r="B703" s="56"/>
      <c r="C703" s="60"/>
      <c r="D703" s="40"/>
      <c r="E703" s="95"/>
      <c r="F703" s="3"/>
      <c r="G703" s="3"/>
      <c r="H703" s="155"/>
      <c r="I703" s="174"/>
      <c r="J703" s="153"/>
    </row>
    <row r="704" spans="1:11" s="14" customFormat="1" ht="28.5" customHeight="1" x14ac:dyDescent="0.35">
      <c r="A704" s="96" t="s">
        <v>395</v>
      </c>
      <c r="B704" s="9" t="s">
        <v>396</v>
      </c>
      <c r="C704" s="9"/>
      <c r="D704" s="39"/>
      <c r="E704" s="67" t="s">
        <v>314</v>
      </c>
      <c r="F704" s="29" t="s">
        <v>296</v>
      </c>
      <c r="G704" s="29">
        <v>1</v>
      </c>
      <c r="H704" s="154">
        <v>5</v>
      </c>
      <c r="I704" s="174"/>
      <c r="J704" s="152">
        <f t="shared" si="158"/>
        <v>0</v>
      </c>
      <c r="K704" s="15"/>
    </row>
    <row r="705" spans="1:11" ht="16" customHeight="1" x14ac:dyDescent="0.35">
      <c r="A705" s="96"/>
      <c r="B705" s="56"/>
      <c r="C705" s="60"/>
      <c r="D705" s="40"/>
      <c r="E705" s="95"/>
      <c r="F705" s="3"/>
      <c r="G705" s="3"/>
      <c r="H705" s="155"/>
      <c r="I705" s="174"/>
      <c r="J705" s="153"/>
    </row>
    <row r="706" spans="1:11" ht="15" customHeight="1" x14ac:dyDescent="0.35">
      <c r="A706" s="136" t="s">
        <v>594</v>
      </c>
      <c r="B706" s="150" t="s">
        <v>391</v>
      </c>
      <c r="C706" s="150"/>
      <c r="D706" s="142"/>
      <c r="E706" s="126" t="s">
        <v>314</v>
      </c>
      <c r="F706" s="130" t="s">
        <v>296</v>
      </c>
      <c r="G706" s="130">
        <v>1</v>
      </c>
      <c r="H706" s="189">
        <v>10</v>
      </c>
      <c r="I706" s="177"/>
      <c r="J706" s="152"/>
    </row>
    <row r="707" spans="1:11" ht="16" customHeight="1" x14ac:dyDescent="0.35">
      <c r="A707" s="136"/>
      <c r="B707" s="137"/>
      <c r="C707" s="138"/>
      <c r="D707" s="143"/>
      <c r="E707" s="139"/>
      <c r="F707" s="130"/>
      <c r="G707" s="130"/>
      <c r="H707" s="190"/>
      <c r="I707" s="177"/>
      <c r="J707" s="153"/>
    </row>
    <row r="708" spans="1:11" s="14" customFormat="1" ht="28.5" customHeight="1" x14ac:dyDescent="0.35">
      <c r="A708" s="96" t="s">
        <v>398</v>
      </c>
      <c r="B708" s="9" t="s">
        <v>396</v>
      </c>
      <c r="C708" s="9"/>
      <c r="D708" s="39"/>
      <c r="E708" s="67" t="s">
        <v>314</v>
      </c>
      <c r="F708" s="29" t="s">
        <v>296</v>
      </c>
      <c r="G708" s="29">
        <v>1</v>
      </c>
      <c r="H708" s="154">
        <v>5</v>
      </c>
      <c r="I708" s="174"/>
      <c r="J708" s="152">
        <f t="shared" si="158"/>
        <v>0</v>
      </c>
      <c r="K708" s="15"/>
    </row>
    <row r="709" spans="1:11" ht="16" customHeight="1" x14ac:dyDescent="0.35">
      <c r="A709" s="96"/>
      <c r="B709" s="56"/>
      <c r="C709" s="60"/>
      <c r="D709" s="40"/>
      <c r="E709" s="95"/>
      <c r="F709" s="3"/>
      <c r="G709" s="3"/>
      <c r="H709" s="155"/>
      <c r="I709" s="174"/>
      <c r="J709" s="153"/>
    </row>
    <row r="710" spans="1:11" ht="28.5" customHeight="1" x14ac:dyDescent="0.35">
      <c r="A710" s="96" t="s">
        <v>399</v>
      </c>
      <c r="B710" s="9" t="s">
        <v>396</v>
      </c>
      <c r="C710" s="9"/>
      <c r="D710" s="114"/>
      <c r="E710" s="115" t="s">
        <v>314</v>
      </c>
      <c r="F710" s="29" t="s">
        <v>296</v>
      </c>
      <c r="G710" s="29">
        <v>1</v>
      </c>
      <c r="H710" s="154">
        <v>5</v>
      </c>
      <c r="I710" s="174"/>
      <c r="J710" s="192">
        <f t="shared" si="158"/>
        <v>0</v>
      </c>
    </row>
    <row r="711" spans="1:11" ht="16" customHeight="1" x14ac:dyDescent="0.35">
      <c r="A711" s="96"/>
      <c r="B711" s="56"/>
      <c r="C711" s="60"/>
      <c r="D711" s="40"/>
      <c r="E711" s="95"/>
      <c r="F711" s="3"/>
      <c r="G711" s="3"/>
      <c r="H711" s="191"/>
      <c r="I711" s="174"/>
      <c r="J711" s="193"/>
    </row>
    <row r="712" spans="1:11" s="14" customFormat="1" ht="15" customHeight="1" x14ac:dyDescent="0.3">
      <c r="A712" s="171" t="s">
        <v>477</v>
      </c>
      <c r="B712" s="172"/>
      <c r="C712" s="172"/>
      <c r="D712" s="172"/>
      <c r="E712" s="172"/>
      <c r="F712" s="172"/>
      <c r="G712" s="172"/>
      <c r="H712" s="172"/>
      <c r="I712" s="173"/>
      <c r="J712" s="85">
        <f>SUM(J598:J710)</f>
        <v>0</v>
      </c>
      <c r="K712" s="15"/>
    </row>
    <row r="713" spans="1:11" ht="15" customHeight="1" thickBot="1" x14ac:dyDescent="0.35">
      <c r="A713" s="160"/>
      <c r="B713" s="160"/>
      <c r="C713" s="160"/>
      <c r="D713" s="160"/>
      <c r="E713" s="160"/>
      <c r="F713" s="59"/>
      <c r="G713" s="25"/>
      <c r="H713" s="79" t="s">
        <v>321</v>
      </c>
      <c r="I713" s="161"/>
      <c r="J713" s="161"/>
    </row>
    <row r="714" spans="1:11" s="14" customFormat="1" ht="117" customHeight="1" x14ac:dyDescent="0.35">
      <c r="A714" s="80" t="s">
        <v>476</v>
      </c>
      <c r="B714" s="12" t="s">
        <v>0</v>
      </c>
      <c r="C714" s="13" t="s">
        <v>295</v>
      </c>
      <c r="D714" s="13" t="s">
        <v>306</v>
      </c>
      <c r="E714" s="44" t="s">
        <v>313</v>
      </c>
      <c r="F714" s="23" t="s">
        <v>324</v>
      </c>
      <c r="G714" s="23" t="s">
        <v>347</v>
      </c>
      <c r="H714" s="23" t="s">
        <v>322</v>
      </c>
      <c r="I714" s="13" t="s">
        <v>528</v>
      </c>
      <c r="J714" s="23" t="s">
        <v>305</v>
      </c>
      <c r="K714" s="15"/>
    </row>
    <row r="715" spans="1:11" ht="41.25" customHeight="1" x14ac:dyDescent="0.35">
      <c r="A715" s="96" t="s">
        <v>439</v>
      </c>
      <c r="B715" s="9" t="s">
        <v>440</v>
      </c>
      <c r="C715" s="9" t="s">
        <v>573</v>
      </c>
      <c r="D715" s="3"/>
      <c r="E715" s="27" t="s">
        <v>318</v>
      </c>
      <c r="F715" s="29" t="s">
        <v>296</v>
      </c>
      <c r="G715" s="29">
        <v>1</v>
      </c>
      <c r="H715" s="29">
        <v>5</v>
      </c>
      <c r="I715" s="86"/>
      <c r="J715" s="20">
        <f t="shared" ref="J715:J722" si="159">(H715*I715)</f>
        <v>0</v>
      </c>
      <c r="K715" s="26"/>
    </row>
    <row r="716" spans="1:11" ht="38.25" customHeight="1" x14ac:dyDescent="0.35">
      <c r="A716" s="140" t="s">
        <v>585</v>
      </c>
      <c r="B716" s="150" t="s">
        <v>524</v>
      </c>
      <c r="C716" s="141"/>
      <c r="D716" s="130"/>
      <c r="E716" s="131" t="s">
        <v>318</v>
      </c>
      <c r="F716" s="130" t="s">
        <v>296</v>
      </c>
      <c r="G716" s="130">
        <v>1</v>
      </c>
      <c r="H716" s="130">
        <v>10</v>
      </c>
      <c r="I716" s="151"/>
      <c r="J716" s="20"/>
    </row>
    <row r="717" spans="1:11" ht="38.25" customHeight="1" x14ac:dyDescent="0.35">
      <c r="A717" s="140" t="s">
        <v>586</v>
      </c>
      <c r="B717" s="150" t="s">
        <v>524</v>
      </c>
      <c r="C717" s="141"/>
      <c r="D717" s="130"/>
      <c r="E717" s="132" t="s">
        <v>318</v>
      </c>
      <c r="F717" s="130" t="s">
        <v>296</v>
      </c>
      <c r="G717" s="130">
        <v>1</v>
      </c>
      <c r="H717" s="130">
        <v>10</v>
      </c>
      <c r="I717" s="151"/>
      <c r="J717" s="20"/>
    </row>
    <row r="718" spans="1:11" ht="41.25" customHeight="1" x14ac:dyDescent="0.35">
      <c r="A718" s="63" t="s">
        <v>509</v>
      </c>
      <c r="B718" s="9" t="s">
        <v>297</v>
      </c>
      <c r="C718" s="9" t="s">
        <v>236</v>
      </c>
      <c r="D718" s="3"/>
      <c r="E718" s="27" t="s">
        <v>318</v>
      </c>
      <c r="F718" s="29" t="s">
        <v>296</v>
      </c>
      <c r="G718" s="29">
        <v>1</v>
      </c>
      <c r="H718" s="29">
        <v>30</v>
      </c>
      <c r="I718" s="86"/>
      <c r="J718" s="20">
        <f t="shared" si="159"/>
        <v>0</v>
      </c>
    </row>
    <row r="719" spans="1:11" s="14" customFormat="1" ht="39" customHeight="1" x14ac:dyDescent="0.35">
      <c r="A719" s="63" t="s">
        <v>292</v>
      </c>
      <c r="B719" s="9" t="s">
        <v>234</v>
      </c>
      <c r="C719" s="9" t="s">
        <v>235</v>
      </c>
      <c r="D719" s="3"/>
      <c r="E719" s="27" t="s">
        <v>318</v>
      </c>
      <c r="F719" s="29" t="s">
        <v>296</v>
      </c>
      <c r="G719" s="29">
        <v>1</v>
      </c>
      <c r="H719" s="29">
        <v>5</v>
      </c>
      <c r="I719" s="86"/>
      <c r="J719" s="20">
        <f t="shared" si="159"/>
        <v>0</v>
      </c>
      <c r="K719" s="15"/>
    </row>
    <row r="720" spans="1:11" ht="25.5" customHeight="1" x14ac:dyDescent="0.35">
      <c r="A720" s="63" t="s">
        <v>134</v>
      </c>
      <c r="B720" s="9" t="s">
        <v>237</v>
      </c>
      <c r="C720" s="9">
        <v>690</v>
      </c>
      <c r="D720" s="3"/>
      <c r="E720" s="27" t="s">
        <v>318</v>
      </c>
      <c r="F720" s="29" t="s">
        <v>296</v>
      </c>
      <c r="G720" s="29">
        <v>1</v>
      </c>
      <c r="H720" s="29">
        <v>10</v>
      </c>
      <c r="I720" s="86"/>
      <c r="J720" s="20">
        <f t="shared" si="159"/>
        <v>0</v>
      </c>
    </row>
    <row r="721" spans="1:11" ht="27" customHeight="1" x14ac:dyDescent="0.35">
      <c r="A721" s="63" t="s">
        <v>135</v>
      </c>
      <c r="B721" s="9" t="s">
        <v>237</v>
      </c>
      <c r="C721" s="9" t="s">
        <v>238</v>
      </c>
      <c r="D721" s="3"/>
      <c r="E721" s="27" t="s">
        <v>318</v>
      </c>
      <c r="F721" s="29" t="s">
        <v>296</v>
      </c>
      <c r="G721" s="29">
        <v>1</v>
      </c>
      <c r="H721" s="29">
        <v>10</v>
      </c>
      <c r="I721" s="86"/>
      <c r="J721" s="20">
        <f t="shared" si="159"/>
        <v>0</v>
      </c>
    </row>
    <row r="722" spans="1:11" ht="27" customHeight="1" x14ac:dyDescent="0.35">
      <c r="A722" s="63" t="s">
        <v>136</v>
      </c>
      <c r="B722" s="9" t="s">
        <v>237</v>
      </c>
      <c r="C722" s="9" t="s">
        <v>239</v>
      </c>
      <c r="D722" s="3"/>
      <c r="E722" s="27" t="s">
        <v>318</v>
      </c>
      <c r="F722" s="29" t="s">
        <v>296</v>
      </c>
      <c r="G722" s="29">
        <v>1</v>
      </c>
      <c r="H722" s="29">
        <v>5</v>
      </c>
      <c r="I722" s="86"/>
      <c r="J722" s="90">
        <f t="shared" si="159"/>
        <v>0</v>
      </c>
    </row>
    <row r="723" spans="1:11" ht="40.5" customHeight="1" x14ac:dyDescent="0.35">
      <c r="A723" s="63" t="s">
        <v>316</v>
      </c>
      <c r="B723" s="9" t="s">
        <v>293</v>
      </c>
      <c r="C723" s="9">
        <v>2750</v>
      </c>
      <c r="D723" s="3"/>
      <c r="E723" s="27" t="s">
        <v>318</v>
      </c>
      <c r="F723" s="29" t="s">
        <v>296</v>
      </c>
      <c r="G723" s="29">
        <v>1</v>
      </c>
      <c r="H723" s="29">
        <v>150</v>
      </c>
      <c r="I723" s="86"/>
      <c r="J723" s="20">
        <f t="shared" ref="J723:J729" si="160">(H723*I723)</f>
        <v>0</v>
      </c>
      <c r="K723" s="26"/>
    </row>
    <row r="724" spans="1:11" ht="40.5" customHeight="1" x14ac:dyDescent="0.35">
      <c r="A724" s="63" t="s">
        <v>317</v>
      </c>
      <c r="B724" s="9" t="s">
        <v>293</v>
      </c>
      <c r="C724" s="9">
        <v>2755</v>
      </c>
      <c r="D724" s="3"/>
      <c r="E724" s="27" t="s">
        <v>318</v>
      </c>
      <c r="F724" s="29" t="s">
        <v>296</v>
      </c>
      <c r="G724" s="29">
        <v>1</v>
      </c>
      <c r="H724" s="29">
        <v>120</v>
      </c>
      <c r="I724" s="86"/>
      <c r="J724" s="20">
        <f t="shared" si="160"/>
        <v>0</v>
      </c>
      <c r="K724" s="26"/>
    </row>
    <row r="725" spans="1:11" ht="40.5" customHeight="1" x14ac:dyDescent="0.35">
      <c r="A725" s="63" t="s">
        <v>142</v>
      </c>
      <c r="B725" s="9" t="s">
        <v>294</v>
      </c>
      <c r="C725" s="9">
        <v>53376</v>
      </c>
      <c r="D725" s="3"/>
      <c r="E725" s="27" t="s">
        <v>318</v>
      </c>
      <c r="F725" s="29" t="s">
        <v>296</v>
      </c>
      <c r="G725" s="29">
        <v>1</v>
      </c>
      <c r="H725" s="29">
        <v>10</v>
      </c>
      <c r="I725" s="86"/>
      <c r="J725" s="20">
        <f t="shared" si="160"/>
        <v>0</v>
      </c>
    </row>
    <row r="726" spans="1:11" ht="21" customHeight="1" x14ac:dyDescent="0.35">
      <c r="A726" s="102" t="s">
        <v>220</v>
      </c>
      <c r="B726" s="9" t="s">
        <v>266</v>
      </c>
      <c r="C726" s="9" t="s">
        <v>216</v>
      </c>
      <c r="D726" s="3"/>
      <c r="E726" s="27" t="s">
        <v>318</v>
      </c>
      <c r="F726" s="29" t="s">
        <v>334</v>
      </c>
      <c r="G726" s="29">
        <v>3</v>
      </c>
      <c r="H726" s="29">
        <v>5</v>
      </c>
      <c r="I726" s="86"/>
      <c r="J726" s="20">
        <f t="shared" si="160"/>
        <v>0</v>
      </c>
    </row>
    <row r="727" spans="1:11" ht="21" customHeight="1" x14ac:dyDescent="0.35">
      <c r="A727" s="102" t="s">
        <v>221</v>
      </c>
      <c r="B727" s="9" t="s">
        <v>266</v>
      </c>
      <c r="C727" s="9" t="s">
        <v>217</v>
      </c>
      <c r="D727" s="3"/>
      <c r="E727" s="27" t="s">
        <v>318</v>
      </c>
      <c r="F727" s="29" t="s">
        <v>337</v>
      </c>
      <c r="G727" s="29">
        <v>2</v>
      </c>
      <c r="H727" s="29">
        <v>5</v>
      </c>
      <c r="I727" s="86"/>
      <c r="J727" s="20">
        <f t="shared" si="160"/>
        <v>0</v>
      </c>
    </row>
    <row r="728" spans="1:11" s="14" customFormat="1" ht="21" customHeight="1" x14ac:dyDescent="0.35">
      <c r="A728" s="102" t="s">
        <v>222</v>
      </c>
      <c r="B728" s="9" t="s">
        <v>266</v>
      </c>
      <c r="C728" s="9" t="s">
        <v>218</v>
      </c>
      <c r="D728" s="3"/>
      <c r="E728" s="27" t="s">
        <v>318</v>
      </c>
      <c r="F728" s="29" t="s">
        <v>296</v>
      </c>
      <c r="G728" s="29">
        <v>1</v>
      </c>
      <c r="H728" s="29">
        <v>5</v>
      </c>
      <c r="I728" s="86"/>
      <c r="J728" s="20">
        <f t="shared" si="160"/>
        <v>0</v>
      </c>
      <c r="K728" s="15"/>
    </row>
    <row r="729" spans="1:11" ht="21" customHeight="1" x14ac:dyDescent="0.35">
      <c r="A729" s="102" t="s">
        <v>223</v>
      </c>
      <c r="B729" s="9" t="s">
        <v>266</v>
      </c>
      <c r="C729" s="9" t="s">
        <v>219</v>
      </c>
      <c r="D729" s="3"/>
      <c r="E729" s="27" t="s">
        <v>318</v>
      </c>
      <c r="F729" s="29" t="s">
        <v>296</v>
      </c>
      <c r="G729" s="29">
        <v>1</v>
      </c>
      <c r="H729" s="29">
        <v>5</v>
      </c>
      <c r="I729" s="86"/>
      <c r="J729" s="90">
        <f t="shared" si="160"/>
        <v>0</v>
      </c>
      <c r="K729" s="26"/>
    </row>
    <row r="730" spans="1:11" s="14" customFormat="1" ht="15" customHeight="1" thickBot="1" x14ac:dyDescent="0.35">
      <c r="A730" s="160"/>
      <c r="B730" s="160"/>
      <c r="C730" s="160"/>
      <c r="D730" s="160"/>
      <c r="E730" s="160"/>
      <c r="F730" s="59"/>
      <c r="G730" s="25"/>
      <c r="H730" s="79" t="s">
        <v>321</v>
      </c>
      <c r="I730" s="161"/>
      <c r="J730" s="161"/>
      <c r="K730" s="15"/>
    </row>
    <row r="731" spans="1:11" ht="117" customHeight="1" x14ac:dyDescent="0.35">
      <c r="A731" s="80" t="s">
        <v>508</v>
      </c>
      <c r="B731" s="12" t="s">
        <v>0</v>
      </c>
      <c r="C731" s="13" t="s">
        <v>295</v>
      </c>
      <c r="D731" s="13" t="s">
        <v>306</v>
      </c>
      <c r="E731" s="44" t="s">
        <v>313</v>
      </c>
      <c r="F731" s="23" t="s">
        <v>324</v>
      </c>
      <c r="G731" s="23" t="s">
        <v>347</v>
      </c>
      <c r="H731" s="23" t="s">
        <v>322</v>
      </c>
      <c r="I731" s="13" t="s">
        <v>528</v>
      </c>
      <c r="J731" s="23" t="s">
        <v>305</v>
      </c>
    </row>
    <row r="732" spans="1:11" ht="27" customHeight="1" x14ac:dyDescent="0.35">
      <c r="A732" s="63" t="s">
        <v>147</v>
      </c>
      <c r="B732" s="9" t="s">
        <v>272</v>
      </c>
      <c r="C732" s="9">
        <v>5111</v>
      </c>
      <c r="D732" s="3"/>
      <c r="E732" s="27" t="s">
        <v>318</v>
      </c>
      <c r="F732" s="29" t="s">
        <v>296</v>
      </c>
      <c r="G732" s="29">
        <v>1</v>
      </c>
      <c r="H732" s="29">
        <v>5</v>
      </c>
      <c r="I732" s="86"/>
      <c r="J732" s="20">
        <f t="shared" ref="J732:J746" si="161">(H732*I732)</f>
        <v>0</v>
      </c>
    </row>
    <row r="733" spans="1:11" ht="27.75" customHeight="1" x14ac:dyDescent="0.35">
      <c r="A733" s="63" t="s">
        <v>331</v>
      </c>
      <c r="B733" s="9" t="s">
        <v>273</v>
      </c>
      <c r="C733" s="9" t="s">
        <v>232</v>
      </c>
      <c r="D733" s="3"/>
      <c r="E733" s="27" t="s">
        <v>318</v>
      </c>
      <c r="F733" s="29" t="s">
        <v>296</v>
      </c>
      <c r="G733" s="29">
        <v>1</v>
      </c>
      <c r="H733" s="29">
        <v>5</v>
      </c>
      <c r="I733" s="86"/>
      <c r="J733" s="20">
        <f t="shared" si="161"/>
        <v>0</v>
      </c>
    </row>
    <row r="734" spans="1:11" ht="27" customHeight="1" x14ac:dyDescent="0.35">
      <c r="A734" s="63" t="s">
        <v>177</v>
      </c>
      <c r="B734" s="9" t="s">
        <v>272</v>
      </c>
      <c r="C734" s="9">
        <v>5115</v>
      </c>
      <c r="D734" s="3"/>
      <c r="E734" s="27" t="s">
        <v>318</v>
      </c>
      <c r="F734" s="29" t="s">
        <v>296</v>
      </c>
      <c r="G734" s="29">
        <v>1</v>
      </c>
      <c r="H734" s="29">
        <v>5</v>
      </c>
      <c r="I734" s="86"/>
      <c r="J734" s="20">
        <f t="shared" si="161"/>
        <v>0</v>
      </c>
      <c r="K734" s="26"/>
    </row>
    <row r="735" spans="1:11" ht="16" customHeight="1" x14ac:dyDescent="0.35">
      <c r="A735" s="63" t="s">
        <v>310</v>
      </c>
      <c r="B735" s="9">
        <v>5.1100000000000003</v>
      </c>
      <c r="C735" s="9" t="s">
        <v>311</v>
      </c>
      <c r="D735" s="3"/>
      <c r="E735" s="27" t="s">
        <v>318</v>
      </c>
      <c r="F735" s="29" t="s">
        <v>296</v>
      </c>
      <c r="G735" s="29">
        <v>1</v>
      </c>
      <c r="H735" s="29">
        <v>5</v>
      </c>
      <c r="I735" s="86"/>
      <c r="J735" s="20">
        <f t="shared" si="161"/>
        <v>0</v>
      </c>
      <c r="K735" s="26"/>
    </row>
    <row r="736" spans="1:11" ht="27" customHeight="1" x14ac:dyDescent="0.35">
      <c r="A736" s="140" t="s">
        <v>587</v>
      </c>
      <c r="B736" s="150"/>
      <c r="C736" s="150"/>
      <c r="D736" s="130"/>
      <c r="E736" s="133"/>
      <c r="F736" s="130" t="s">
        <v>296</v>
      </c>
      <c r="G736" s="130">
        <v>1</v>
      </c>
      <c r="H736" s="130">
        <v>10</v>
      </c>
      <c r="I736" s="151"/>
      <c r="J736" s="20"/>
    </row>
    <row r="737" spans="1:11" ht="27" customHeight="1" x14ac:dyDescent="0.35">
      <c r="A737" s="63" t="s">
        <v>367</v>
      </c>
      <c r="B737" s="9" t="s">
        <v>368</v>
      </c>
      <c r="C737" s="9" t="s">
        <v>574</v>
      </c>
      <c r="D737" s="3"/>
      <c r="E737" s="27" t="s">
        <v>318</v>
      </c>
      <c r="F737" s="29" t="s">
        <v>296</v>
      </c>
      <c r="G737" s="29">
        <v>1</v>
      </c>
      <c r="H737" s="29">
        <v>100</v>
      </c>
      <c r="I737" s="86"/>
      <c r="J737" s="20">
        <f t="shared" si="161"/>
        <v>0</v>
      </c>
      <c r="K737" s="26"/>
    </row>
    <row r="738" spans="1:11" ht="27" customHeight="1" x14ac:dyDescent="0.35">
      <c r="A738" s="63" t="s">
        <v>369</v>
      </c>
      <c r="B738" s="9" t="s">
        <v>368</v>
      </c>
      <c r="C738" s="9" t="s">
        <v>576</v>
      </c>
      <c r="D738" s="3"/>
      <c r="E738" s="27" t="s">
        <v>318</v>
      </c>
      <c r="F738" s="29" t="s">
        <v>296</v>
      </c>
      <c r="G738" s="29">
        <v>1</v>
      </c>
      <c r="H738" s="29">
        <v>100</v>
      </c>
      <c r="I738" s="86"/>
      <c r="J738" s="20">
        <f t="shared" si="161"/>
        <v>0</v>
      </c>
      <c r="K738" s="26"/>
    </row>
    <row r="739" spans="1:11" ht="27" customHeight="1" x14ac:dyDescent="0.35">
      <c r="A739" s="63" t="s">
        <v>370</v>
      </c>
      <c r="B739" s="9" t="s">
        <v>368</v>
      </c>
      <c r="C739" s="9" t="s">
        <v>577</v>
      </c>
      <c r="D739" s="3"/>
      <c r="E739" s="27" t="s">
        <v>318</v>
      </c>
      <c r="F739" s="29" t="s">
        <v>296</v>
      </c>
      <c r="G739" s="29">
        <v>1</v>
      </c>
      <c r="H739" s="29">
        <v>100</v>
      </c>
      <c r="I739" s="86"/>
      <c r="J739" s="20">
        <f t="shared" si="161"/>
        <v>0</v>
      </c>
      <c r="K739" s="26"/>
    </row>
    <row r="740" spans="1:11" ht="16" customHeight="1" x14ac:dyDescent="0.35">
      <c r="A740" s="63" t="s">
        <v>371</v>
      </c>
      <c r="B740" s="9" t="s">
        <v>368</v>
      </c>
      <c r="C740" s="9" t="s">
        <v>575</v>
      </c>
      <c r="D740" s="3"/>
      <c r="E740" s="27" t="s">
        <v>318</v>
      </c>
      <c r="F740" s="29" t="s">
        <v>296</v>
      </c>
      <c r="G740" s="29">
        <v>1</v>
      </c>
      <c r="H740" s="29">
        <v>25</v>
      </c>
      <c r="I740" s="86"/>
      <c r="J740" s="20">
        <f t="shared" si="161"/>
        <v>0</v>
      </c>
      <c r="K740" s="26"/>
    </row>
    <row r="741" spans="1:11" ht="18" customHeight="1" x14ac:dyDescent="0.35">
      <c r="A741" s="63" t="s">
        <v>372</v>
      </c>
      <c r="B741" s="9" t="s">
        <v>368</v>
      </c>
      <c r="C741" s="9" t="s">
        <v>578</v>
      </c>
      <c r="D741" s="3"/>
      <c r="E741" s="27" t="s">
        <v>318</v>
      </c>
      <c r="F741" s="29" t="s">
        <v>296</v>
      </c>
      <c r="G741" s="29">
        <v>1</v>
      </c>
      <c r="H741" s="29">
        <v>25</v>
      </c>
      <c r="I741" s="86"/>
      <c r="J741" s="20">
        <f t="shared" si="161"/>
        <v>0</v>
      </c>
    </row>
    <row r="742" spans="1:11" ht="16" customHeight="1" x14ac:dyDescent="0.35">
      <c r="A742" s="63" t="s">
        <v>588</v>
      </c>
      <c r="B742" s="9" t="s">
        <v>368</v>
      </c>
      <c r="C742" s="9" t="s">
        <v>589</v>
      </c>
      <c r="D742" s="3"/>
      <c r="E742" s="27" t="s">
        <v>318</v>
      </c>
      <c r="F742" s="29" t="s">
        <v>296</v>
      </c>
      <c r="G742" s="29">
        <v>1</v>
      </c>
      <c r="H742" s="29">
        <v>15</v>
      </c>
      <c r="I742" s="86"/>
      <c r="J742" s="20">
        <f t="shared" si="161"/>
        <v>0</v>
      </c>
    </row>
    <row r="743" spans="1:11" s="14" customFormat="1" ht="30" customHeight="1" x14ac:dyDescent="0.35">
      <c r="A743" s="63" t="s">
        <v>395</v>
      </c>
      <c r="B743" s="9" t="s">
        <v>396</v>
      </c>
      <c r="C743" s="9" t="s">
        <v>579</v>
      </c>
      <c r="D743" s="3"/>
      <c r="E743" s="27" t="s">
        <v>318</v>
      </c>
      <c r="F743" s="29" t="s">
        <v>296</v>
      </c>
      <c r="G743" s="29">
        <v>1</v>
      </c>
      <c r="H743" s="29">
        <v>5</v>
      </c>
      <c r="I743" s="86"/>
      <c r="J743" s="20">
        <f t="shared" si="161"/>
        <v>0</v>
      </c>
      <c r="K743" s="15"/>
    </row>
    <row r="744" spans="1:11" ht="15" customHeight="1" x14ac:dyDescent="0.35">
      <c r="A744" s="140" t="s">
        <v>595</v>
      </c>
      <c r="B744" s="150" t="s">
        <v>580</v>
      </c>
      <c r="C744" s="150" t="s">
        <v>581</v>
      </c>
      <c r="D744" s="130"/>
      <c r="E744" s="133" t="s">
        <v>318</v>
      </c>
      <c r="F744" s="130" t="s">
        <v>296</v>
      </c>
      <c r="G744" s="130">
        <v>1</v>
      </c>
      <c r="H744" s="130">
        <v>10</v>
      </c>
      <c r="I744" s="151"/>
      <c r="J744" s="20">
        <f t="shared" si="161"/>
        <v>0</v>
      </c>
    </row>
    <row r="745" spans="1:11" s="14" customFormat="1" ht="30" customHeight="1" x14ac:dyDescent="0.35">
      <c r="A745" s="100" t="s">
        <v>398</v>
      </c>
      <c r="B745" s="9" t="s">
        <v>396</v>
      </c>
      <c r="C745" s="9" t="s">
        <v>582</v>
      </c>
      <c r="D745" s="3"/>
      <c r="E745" s="27" t="s">
        <v>318</v>
      </c>
      <c r="F745" s="29" t="s">
        <v>296</v>
      </c>
      <c r="G745" s="29">
        <v>1</v>
      </c>
      <c r="H745" s="29">
        <v>5</v>
      </c>
      <c r="I745" s="86"/>
      <c r="J745" s="20">
        <f t="shared" si="161"/>
        <v>0</v>
      </c>
      <c r="K745" s="15"/>
    </row>
    <row r="746" spans="1:11" ht="29.25" customHeight="1" x14ac:dyDescent="0.35">
      <c r="A746" s="100" t="s">
        <v>399</v>
      </c>
      <c r="B746" s="9" t="s">
        <v>396</v>
      </c>
      <c r="C746" s="9" t="s">
        <v>583</v>
      </c>
      <c r="D746" s="3"/>
      <c r="E746" s="27" t="s">
        <v>318</v>
      </c>
      <c r="F746" s="29" t="s">
        <v>296</v>
      </c>
      <c r="G746" s="29">
        <v>1</v>
      </c>
      <c r="H746" s="29">
        <v>5</v>
      </c>
      <c r="I746" s="86"/>
      <c r="J746" s="20">
        <f t="shared" si="161"/>
        <v>0</v>
      </c>
    </row>
    <row r="747" spans="1:11" s="14" customFormat="1" ht="15" customHeight="1" x14ac:dyDescent="0.3">
      <c r="A747" s="171" t="s">
        <v>507</v>
      </c>
      <c r="B747" s="172"/>
      <c r="C747" s="172"/>
      <c r="D747" s="172"/>
      <c r="E747" s="172"/>
      <c r="F747" s="172"/>
      <c r="G747" s="172"/>
      <c r="H747" s="172"/>
      <c r="I747" s="173"/>
      <c r="J747" s="85">
        <f>SUM(J715:J746)</f>
        <v>0</v>
      </c>
      <c r="K747" s="15"/>
    </row>
    <row r="748" spans="1:11" ht="15" customHeight="1" thickBot="1" x14ac:dyDescent="0.35">
      <c r="A748" s="160"/>
      <c r="B748" s="160"/>
      <c r="C748" s="160"/>
      <c r="D748" s="160"/>
      <c r="E748" s="160"/>
      <c r="F748" s="59"/>
      <c r="G748" s="25"/>
      <c r="H748" s="79" t="s">
        <v>321</v>
      </c>
      <c r="I748" s="161"/>
      <c r="J748" s="161"/>
    </row>
    <row r="749" spans="1:11" ht="117" customHeight="1" x14ac:dyDescent="0.35">
      <c r="A749" s="80" t="s">
        <v>597</v>
      </c>
      <c r="B749" s="12" t="s">
        <v>0</v>
      </c>
      <c r="C749" s="13" t="s">
        <v>295</v>
      </c>
      <c r="D749" s="13" t="s">
        <v>306</v>
      </c>
      <c r="E749" s="124" t="s">
        <v>313</v>
      </c>
      <c r="F749" s="23" t="s">
        <v>324</v>
      </c>
      <c r="G749" s="23" t="s">
        <v>347</v>
      </c>
      <c r="H749" s="23" t="s">
        <v>322</v>
      </c>
      <c r="I749" s="13" t="s">
        <v>528</v>
      </c>
      <c r="J749" s="23" t="s">
        <v>305</v>
      </c>
    </row>
    <row r="750" spans="1:11" ht="39.75" customHeight="1" x14ac:dyDescent="0.35">
      <c r="A750" s="96" t="s">
        <v>592</v>
      </c>
      <c r="B750" s="9" t="s">
        <v>591</v>
      </c>
      <c r="C750" s="9"/>
      <c r="D750" s="39"/>
      <c r="E750" s="67" t="s">
        <v>314</v>
      </c>
      <c r="F750" s="29" t="s">
        <v>296</v>
      </c>
      <c r="G750" s="29">
        <v>1</v>
      </c>
      <c r="H750" s="154">
        <v>2</v>
      </c>
      <c r="I750" s="174"/>
      <c r="J750" s="152">
        <f t="shared" ref="J750" si="162">(H750*I750)</f>
        <v>0</v>
      </c>
      <c r="K750" s="26"/>
    </row>
    <row r="751" spans="1:11" ht="18.75" customHeight="1" x14ac:dyDescent="0.35">
      <c r="A751" s="96"/>
      <c r="B751" s="56"/>
      <c r="C751" s="60"/>
      <c r="D751" s="40"/>
      <c r="E751" s="95"/>
      <c r="F751" s="3"/>
      <c r="G751" s="3"/>
      <c r="H751" s="155"/>
      <c r="I751" s="174"/>
      <c r="J751" s="153"/>
    </row>
    <row r="752" spans="1:11" s="14" customFormat="1" ht="15" customHeight="1" x14ac:dyDescent="0.3">
      <c r="A752" s="171" t="s">
        <v>590</v>
      </c>
      <c r="B752" s="172"/>
      <c r="C752" s="172"/>
      <c r="D752" s="172"/>
      <c r="E752" s="172"/>
      <c r="F752" s="172"/>
      <c r="G752" s="172"/>
      <c r="H752" s="172"/>
      <c r="I752" s="173"/>
      <c r="J752" s="85">
        <f>SUM(J750)</f>
        <v>0</v>
      </c>
      <c r="K752" s="15"/>
    </row>
    <row r="753" spans="1:11" ht="117" customHeight="1" x14ac:dyDescent="0.35">
      <c r="A753" s="80" t="s">
        <v>599</v>
      </c>
      <c r="B753" s="12" t="s">
        <v>0</v>
      </c>
      <c r="C753" s="13" t="s">
        <v>295</v>
      </c>
      <c r="D753" s="13" t="s">
        <v>306</v>
      </c>
      <c r="E753" s="124" t="s">
        <v>313</v>
      </c>
      <c r="F753" s="23" t="s">
        <v>324</v>
      </c>
      <c r="G753" s="23" t="s">
        <v>347</v>
      </c>
      <c r="H753" s="23" t="s">
        <v>322</v>
      </c>
      <c r="I753" s="13" t="s">
        <v>528</v>
      </c>
      <c r="J753" s="23" t="s">
        <v>305</v>
      </c>
    </row>
    <row r="754" spans="1:11" ht="15" customHeight="1" x14ac:dyDescent="0.35">
      <c r="A754" s="63" t="s">
        <v>598</v>
      </c>
      <c r="B754" s="9" t="s">
        <v>580</v>
      </c>
      <c r="C754" s="9" t="s">
        <v>581</v>
      </c>
      <c r="D754" s="3"/>
      <c r="E754" s="27" t="s">
        <v>318</v>
      </c>
      <c r="F754" s="29" t="s">
        <v>296</v>
      </c>
      <c r="G754" s="29">
        <v>1</v>
      </c>
      <c r="H754" s="29">
        <v>10</v>
      </c>
      <c r="I754" s="125"/>
      <c r="J754" s="20">
        <f t="shared" ref="J754" si="163">(H754*I754)</f>
        <v>0</v>
      </c>
    </row>
    <row r="755" spans="1:11" s="14" customFormat="1" ht="15" customHeight="1" thickBot="1" x14ac:dyDescent="0.35">
      <c r="A755" s="171" t="s">
        <v>596</v>
      </c>
      <c r="B755" s="172"/>
      <c r="C755" s="172"/>
      <c r="D755" s="172"/>
      <c r="E755" s="172"/>
      <c r="F755" s="172"/>
      <c r="G755" s="172"/>
      <c r="H755" s="172"/>
      <c r="I755" s="173"/>
      <c r="J755" s="85">
        <f>SUM(J754)</f>
        <v>0</v>
      </c>
      <c r="K755" s="15"/>
    </row>
    <row r="756" spans="1:11" s="14" customFormat="1" ht="103.5" customHeight="1" x14ac:dyDescent="0.35">
      <c r="A756" s="93" t="s">
        <v>300</v>
      </c>
      <c r="B756" s="162" t="s">
        <v>0</v>
      </c>
      <c r="C756" s="164" t="s">
        <v>295</v>
      </c>
      <c r="D756" s="164" t="s">
        <v>306</v>
      </c>
      <c r="E756" s="166" t="s">
        <v>313</v>
      </c>
      <c r="F756" s="167" t="s">
        <v>324</v>
      </c>
      <c r="G756" s="167" t="s">
        <v>347</v>
      </c>
      <c r="H756" s="167" t="s">
        <v>322</v>
      </c>
      <c r="I756" s="169" t="s">
        <v>528</v>
      </c>
      <c r="J756" s="170" t="s">
        <v>305</v>
      </c>
      <c r="K756" s="15"/>
    </row>
    <row r="757" spans="1:11" ht="15" customHeight="1" x14ac:dyDescent="0.35">
      <c r="A757" s="108" t="s">
        <v>148</v>
      </c>
      <c r="B757" s="163"/>
      <c r="C757" s="165"/>
      <c r="D757" s="165"/>
      <c r="E757" s="166"/>
      <c r="F757" s="168"/>
      <c r="G757" s="168"/>
      <c r="H757" s="168"/>
      <c r="I757" s="165"/>
      <c r="J757" s="168"/>
    </row>
    <row r="758" spans="1:11" s="14" customFormat="1" ht="25.5" customHeight="1" x14ac:dyDescent="0.35">
      <c r="A758" s="63" t="s">
        <v>149</v>
      </c>
      <c r="B758" s="8"/>
      <c r="C758" s="8"/>
      <c r="D758" s="39"/>
      <c r="E758" s="49" t="s">
        <v>314</v>
      </c>
      <c r="F758" s="29" t="s">
        <v>296</v>
      </c>
      <c r="G758" s="29">
        <v>1</v>
      </c>
      <c r="H758" s="154">
        <v>12</v>
      </c>
      <c r="I758" s="174"/>
      <c r="J758" s="152">
        <f t="shared" ref="J758" si="164">(H758*I758)</f>
        <v>0</v>
      </c>
      <c r="K758" s="15"/>
    </row>
    <row r="759" spans="1:11" ht="15" customHeight="1" x14ac:dyDescent="0.35">
      <c r="A759" s="96"/>
      <c r="B759" s="56"/>
      <c r="C759" s="60"/>
      <c r="D759" s="40"/>
      <c r="E759" s="95"/>
      <c r="F759" s="3"/>
      <c r="G759" s="3"/>
      <c r="H759" s="155"/>
      <c r="I759" s="174"/>
      <c r="J759" s="153"/>
    </row>
    <row r="760" spans="1:11" s="14" customFormat="1" ht="25.5" customHeight="1" x14ac:dyDescent="0.35">
      <c r="A760" s="63" t="s">
        <v>150</v>
      </c>
      <c r="B760" s="8"/>
      <c r="C760" s="8"/>
      <c r="D760" s="39"/>
      <c r="E760" s="49" t="s">
        <v>314</v>
      </c>
      <c r="F760" s="29" t="s">
        <v>296</v>
      </c>
      <c r="G760" s="29">
        <v>1</v>
      </c>
      <c r="H760" s="154">
        <v>100</v>
      </c>
      <c r="I760" s="174"/>
      <c r="J760" s="152">
        <f t="shared" ref="J760" si="165">(H760*I760)</f>
        <v>0</v>
      </c>
      <c r="K760" s="15"/>
    </row>
    <row r="761" spans="1:11" ht="15" customHeight="1" x14ac:dyDescent="0.35">
      <c r="A761" s="96"/>
      <c r="B761" s="56"/>
      <c r="C761" s="60"/>
      <c r="D761" s="40"/>
      <c r="E761" s="95"/>
      <c r="F761" s="3"/>
      <c r="G761" s="3"/>
      <c r="H761" s="155"/>
      <c r="I761" s="174"/>
      <c r="J761" s="153"/>
    </row>
    <row r="762" spans="1:11" s="14" customFormat="1" ht="26.25" customHeight="1" x14ac:dyDescent="0.35">
      <c r="A762" s="63" t="s">
        <v>151</v>
      </c>
      <c r="B762" s="8"/>
      <c r="C762" s="8"/>
      <c r="D762" s="39"/>
      <c r="E762" s="49" t="s">
        <v>314</v>
      </c>
      <c r="F762" s="29" t="s">
        <v>296</v>
      </c>
      <c r="G762" s="29">
        <v>1</v>
      </c>
      <c r="H762" s="154">
        <v>100</v>
      </c>
      <c r="I762" s="174"/>
      <c r="J762" s="152">
        <f t="shared" ref="J762" si="166">(H762*I762)</f>
        <v>0</v>
      </c>
      <c r="K762" s="15"/>
    </row>
    <row r="763" spans="1:11" ht="15" customHeight="1" x14ac:dyDescent="0.35">
      <c r="A763" s="96"/>
      <c r="B763" s="56"/>
      <c r="C763" s="60"/>
      <c r="D763" s="40"/>
      <c r="E763" s="95"/>
      <c r="F763" s="3"/>
      <c r="G763" s="3"/>
      <c r="H763" s="155"/>
      <c r="I763" s="174"/>
      <c r="J763" s="153"/>
    </row>
    <row r="764" spans="1:11" s="14" customFormat="1" ht="27" customHeight="1" x14ac:dyDescent="0.35">
      <c r="A764" s="63" t="s">
        <v>525</v>
      </c>
      <c r="B764" s="8"/>
      <c r="C764" s="8"/>
      <c r="D764" s="39"/>
      <c r="E764" s="67" t="s">
        <v>314</v>
      </c>
      <c r="F764" s="29" t="s">
        <v>334</v>
      </c>
      <c r="G764" s="29">
        <v>2</v>
      </c>
      <c r="H764" s="154">
        <v>400</v>
      </c>
      <c r="I764" s="174"/>
      <c r="J764" s="152">
        <f t="shared" ref="J764" si="167">(H764*I764)</f>
        <v>0</v>
      </c>
      <c r="K764" s="38"/>
    </row>
    <row r="765" spans="1:11" ht="15" customHeight="1" x14ac:dyDescent="0.35">
      <c r="A765" s="96"/>
      <c r="B765" s="56"/>
      <c r="C765" s="60"/>
      <c r="D765" s="40"/>
      <c r="E765" s="95"/>
      <c r="F765" s="3"/>
      <c r="G765" s="3"/>
      <c r="H765" s="155"/>
      <c r="I765" s="174"/>
      <c r="J765" s="153"/>
    </row>
    <row r="766" spans="1:11" s="14" customFormat="1" ht="17.25" customHeight="1" x14ac:dyDescent="0.35">
      <c r="A766" s="63" t="s">
        <v>152</v>
      </c>
      <c r="B766" s="8"/>
      <c r="C766" s="8"/>
      <c r="D766" s="39"/>
      <c r="E766" s="67" t="s">
        <v>314</v>
      </c>
      <c r="F766" s="29" t="s">
        <v>296</v>
      </c>
      <c r="G766" s="29">
        <v>1</v>
      </c>
      <c r="H766" s="154">
        <v>400</v>
      </c>
      <c r="I766" s="174"/>
      <c r="J766" s="152">
        <f t="shared" ref="J766" si="168">(H766*I766)</f>
        <v>0</v>
      </c>
      <c r="K766" s="15"/>
    </row>
    <row r="767" spans="1:11" ht="15" customHeight="1" x14ac:dyDescent="0.35">
      <c r="A767" s="96"/>
      <c r="B767" s="56"/>
      <c r="C767" s="60"/>
      <c r="D767" s="40"/>
      <c r="E767" s="95"/>
      <c r="F767" s="3"/>
      <c r="G767" s="3"/>
      <c r="H767" s="155"/>
      <c r="I767" s="174"/>
      <c r="J767" s="153"/>
    </row>
    <row r="768" spans="1:11" s="14" customFormat="1" ht="15" customHeight="1" x14ac:dyDescent="0.35">
      <c r="A768" s="63" t="s">
        <v>153</v>
      </c>
      <c r="B768" s="8"/>
      <c r="C768" s="8"/>
      <c r="D768" s="39"/>
      <c r="E768" s="67" t="s">
        <v>314</v>
      </c>
      <c r="F768" s="29" t="s">
        <v>340</v>
      </c>
      <c r="G768" s="29">
        <v>36</v>
      </c>
      <c r="H768" s="154">
        <v>90</v>
      </c>
      <c r="I768" s="174"/>
      <c r="J768" s="152">
        <f t="shared" ref="J768" si="169">(H768*I768)</f>
        <v>0</v>
      </c>
      <c r="K768" s="15"/>
    </row>
    <row r="769" spans="1:11" x14ac:dyDescent="0.35">
      <c r="A769" s="96"/>
      <c r="B769" s="56"/>
      <c r="C769" s="60"/>
      <c r="D769" s="40"/>
      <c r="E769" s="95"/>
      <c r="F769" s="3"/>
      <c r="G769" s="3"/>
      <c r="H769" s="155"/>
      <c r="I769" s="174"/>
      <c r="J769" s="153"/>
    </row>
    <row r="770" spans="1:11" ht="27.75" customHeight="1" x14ac:dyDescent="0.35">
      <c r="A770" s="63" t="s">
        <v>154</v>
      </c>
      <c r="B770" s="8"/>
      <c r="C770" s="8"/>
      <c r="D770" s="39"/>
      <c r="E770" s="67" t="s">
        <v>314</v>
      </c>
      <c r="F770" s="29" t="s">
        <v>296</v>
      </c>
      <c r="G770" s="29">
        <v>1</v>
      </c>
      <c r="H770" s="154">
        <v>400</v>
      </c>
      <c r="I770" s="174"/>
      <c r="J770" s="152">
        <f t="shared" ref="J770" si="170">(H770*I770)</f>
        <v>0</v>
      </c>
    </row>
    <row r="771" spans="1:11" ht="16" customHeight="1" x14ac:dyDescent="0.35">
      <c r="A771" s="96"/>
      <c r="B771" s="56"/>
      <c r="C771" s="60"/>
      <c r="D771" s="40"/>
      <c r="E771" s="95"/>
      <c r="F771" s="3"/>
      <c r="G771" s="3"/>
      <c r="H771" s="155"/>
      <c r="I771" s="174"/>
      <c r="J771" s="153"/>
    </row>
    <row r="772" spans="1:11" ht="16" customHeight="1" x14ac:dyDescent="0.35">
      <c r="A772" s="63" t="s">
        <v>155</v>
      </c>
      <c r="B772" s="8"/>
      <c r="C772" s="8"/>
      <c r="D772" s="39"/>
      <c r="E772" s="67" t="s">
        <v>314</v>
      </c>
      <c r="F772" s="29" t="s">
        <v>333</v>
      </c>
      <c r="G772" s="29">
        <v>30</v>
      </c>
      <c r="H772" s="154">
        <v>8</v>
      </c>
      <c r="I772" s="174"/>
      <c r="J772" s="152">
        <f t="shared" ref="J772" si="171">(H772*I772)</f>
        <v>0</v>
      </c>
    </row>
    <row r="773" spans="1:11" s="14" customFormat="1" ht="16" customHeight="1" x14ac:dyDescent="0.35">
      <c r="A773" s="96"/>
      <c r="B773" s="56"/>
      <c r="C773" s="60"/>
      <c r="D773" s="40"/>
      <c r="E773" s="95"/>
      <c r="F773" s="3"/>
      <c r="G773" s="3"/>
      <c r="H773" s="155"/>
      <c r="I773" s="174"/>
      <c r="J773" s="153"/>
      <c r="K773" s="15"/>
    </row>
    <row r="774" spans="1:11" ht="27" customHeight="1" x14ac:dyDescent="0.35">
      <c r="A774" s="63" t="s">
        <v>231</v>
      </c>
      <c r="B774" s="8"/>
      <c r="C774" s="8"/>
      <c r="D774" s="39"/>
      <c r="E774" s="67" t="s">
        <v>314</v>
      </c>
      <c r="F774" s="29" t="s">
        <v>333</v>
      </c>
      <c r="G774" s="29">
        <v>30</v>
      </c>
      <c r="H774" s="154">
        <v>15</v>
      </c>
      <c r="I774" s="174"/>
      <c r="J774" s="152">
        <f t="shared" ref="J774" si="172">(H774*I774)</f>
        <v>0</v>
      </c>
    </row>
    <row r="775" spans="1:11" s="14" customFormat="1" ht="16" customHeight="1" x14ac:dyDescent="0.35">
      <c r="A775" s="96"/>
      <c r="B775" s="56"/>
      <c r="C775" s="60"/>
      <c r="D775" s="40"/>
      <c r="E775" s="95"/>
      <c r="F775" s="3"/>
      <c r="G775" s="3"/>
      <c r="H775" s="155"/>
      <c r="I775" s="174"/>
      <c r="J775" s="153"/>
      <c r="K775" s="15"/>
    </row>
    <row r="776" spans="1:11" ht="16" customHeight="1" x14ac:dyDescent="0.35">
      <c r="A776" s="63" t="s">
        <v>230</v>
      </c>
      <c r="B776" s="8"/>
      <c r="C776" s="8"/>
      <c r="D776" s="39"/>
      <c r="E776" s="67" t="s">
        <v>314</v>
      </c>
      <c r="F776" s="29" t="s">
        <v>296</v>
      </c>
      <c r="G776" s="29">
        <v>1</v>
      </c>
      <c r="H776" s="154">
        <v>100</v>
      </c>
      <c r="I776" s="174"/>
      <c r="J776" s="152">
        <f t="shared" ref="J776" si="173">(H776*I776)</f>
        <v>0</v>
      </c>
    </row>
    <row r="777" spans="1:11" s="14" customFormat="1" ht="16" customHeight="1" x14ac:dyDescent="0.35">
      <c r="A777" s="96"/>
      <c r="B777" s="56"/>
      <c r="C777" s="60"/>
      <c r="D777" s="40"/>
      <c r="E777" s="95"/>
      <c r="F777" s="3"/>
      <c r="G777" s="3"/>
      <c r="H777" s="155"/>
      <c r="I777" s="174"/>
      <c r="J777" s="153"/>
      <c r="K777" s="15"/>
    </row>
    <row r="778" spans="1:11" s="14" customFormat="1" ht="15" customHeight="1" x14ac:dyDescent="0.35">
      <c r="A778" s="63" t="s">
        <v>156</v>
      </c>
      <c r="B778" s="8"/>
      <c r="C778" s="8"/>
      <c r="D778" s="39"/>
      <c r="E778" s="67" t="s">
        <v>314</v>
      </c>
      <c r="F778" s="29" t="s">
        <v>296</v>
      </c>
      <c r="G778" s="29">
        <v>1</v>
      </c>
      <c r="H778" s="154">
        <v>180</v>
      </c>
      <c r="I778" s="174"/>
      <c r="J778" s="152">
        <f t="shared" ref="J778" si="174">(H778*I778)</f>
        <v>0</v>
      </c>
      <c r="K778" s="15"/>
    </row>
    <row r="779" spans="1:11" ht="15" customHeight="1" x14ac:dyDescent="0.35">
      <c r="A779" s="96"/>
      <c r="B779" s="56"/>
      <c r="C779" s="60"/>
      <c r="D779" s="40"/>
      <c r="E779" s="95"/>
      <c r="F779" s="3"/>
      <c r="G779" s="3"/>
      <c r="H779" s="155"/>
      <c r="I779" s="174"/>
      <c r="J779" s="153"/>
    </row>
    <row r="780" spans="1:11" ht="16" customHeight="1" x14ac:dyDescent="0.35">
      <c r="A780" s="96" t="s">
        <v>435</v>
      </c>
      <c r="B780" s="56" t="s">
        <v>436</v>
      </c>
      <c r="C780" s="60"/>
      <c r="D780" s="39"/>
      <c r="E780" s="67" t="s">
        <v>314</v>
      </c>
      <c r="F780" s="113" t="s">
        <v>296</v>
      </c>
      <c r="G780" s="113">
        <v>1</v>
      </c>
      <c r="H780" s="154">
        <v>500</v>
      </c>
      <c r="I780" s="174"/>
      <c r="J780" s="152">
        <f t="shared" ref="J780" si="175">(H780*I780)</f>
        <v>0</v>
      </c>
      <c r="K780" s="26"/>
    </row>
    <row r="781" spans="1:11" ht="16" customHeight="1" x14ac:dyDescent="0.35">
      <c r="A781" s="96"/>
      <c r="B781" s="56"/>
      <c r="C781" s="60"/>
      <c r="D781" s="40"/>
      <c r="E781" s="95"/>
      <c r="F781" s="3"/>
      <c r="G781" s="3"/>
      <c r="H781" s="155"/>
      <c r="I781" s="174"/>
      <c r="J781" s="153"/>
    </row>
    <row r="782" spans="1:11" s="14" customFormat="1" ht="30" customHeight="1" x14ac:dyDescent="0.35">
      <c r="A782" s="63" t="s">
        <v>158</v>
      </c>
      <c r="B782" s="8"/>
      <c r="C782" s="8"/>
      <c r="D782" s="39"/>
      <c r="E782" s="67" t="s">
        <v>314</v>
      </c>
      <c r="F782" s="29" t="s">
        <v>296</v>
      </c>
      <c r="G782" s="29">
        <v>1</v>
      </c>
      <c r="H782" s="154">
        <v>100</v>
      </c>
      <c r="I782" s="174"/>
      <c r="J782" s="152">
        <f t="shared" ref="J782" si="176">(H782*I782)</f>
        <v>0</v>
      </c>
      <c r="K782" s="15"/>
    </row>
    <row r="783" spans="1:11" ht="15" customHeight="1" x14ac:dyDescent="0.35">
      <c r="A783" s="96"/>
      <c r="B783" s="56"/>
      <c r="C783" s="60"/>
      <c r="D783" s="40"/>
      <c r="E783" s="95"/>
      <c r="F783" s="3"/>
      <c r="G783" s="3"/>
      <c r="H783" s="155"/>
      <c r="I783" s="174"/>
      <c r="J783" s="153"/>
    </row>
    <row r="784" spans="1:11" ht="15" customHeight="1" thickBot="1" x14ac:dyDescent="0.35">
      <c r="A784" s="160"/>
      <c r="B784" s="160"/>
      <c r="C784" s="160"/>
      <c r="D784" s="160"/>
      <c r="E784" s="160"/>
      <c r="F784" s="59"/>
      <c r="G784" s="25"/>
      <c r="H784" s="79" t="s">
        <v>321</v>
      </c>
      <c r="I784" s="161"/>
      <c r="J784" s="161"/>
    </row>
    <row r="785" spans="1:11" s="14" customFormat="1" ht="102" customHeight="1" x14ac:dyDescent="0.35">
      <c r="A785" s="93" t="s">
        <v>301</v>
      </c>
      <c r="B785" s="162" t="s">
        <v>0</v>
      </c>
      <c r="C785" s="164" t="s">
        <v>295</v>
      </c>
      <c r="D785" s="164" t="s">
        <v>306</v>
      </c>
      <c r="E785" s="166" t="s">
        <v>313</v>
      </c>
      <c r="F785" s="167" t="s">
        <v>324</v>
      </c>
      <c r="G785" s="167" t="s">
        <v>347</v>
      </c>
      <c r="H785" s="167" t="s">
        <v>322</v>
      </c>
      <c r="I785" s="169" t="s">
        <v>528</v>
      </c>
      <c r="J785" s="170" t="s">
        <v>305</v>
      </c>
      <c r="K785" s="15"/>
    </row>
    <row r="786" spans="1:11" ht="15" customHeight="1" x14ac:dyDescent="0.35">
      <c r="A786" s="108" t="s">
        <v>148</v>
      </c>
      <c r="B786" s="163"/>
      <c r="C786" s="165"/>
      <c r="D786" s="165"/>
      <c r="E786" s="166"/>
      <c r="F786" s="168"/>
      <c r="G786" s="168"/>
      <c r="H786" s="168"/>
      <c r="I786" s="165"/>
      <c r="J786" s="168"/>
    </row>
    <row r="787" spans="1:11" s="14" customFormat="1" ht="27" customHeight="1" x14ac:dyDescent="0.35">
      <c r="A787" s="63" t="s">
        <v>526</v>
      </c>
      <c r="B787" s="8"/>
      <c r="C787" s="8"/>
      <c r="D787" s="39"/>
      <c r="E787" s="67" t="s">
        <v>314</v>
      </c>
      <c r="F787" s="29" t="s">
        <v>296</v>
      </c>
      <c r="G787" s="29">
        <v>1</v>
      </c>
      <c r="H787" s="154">
        <v>150</v>
      </c>
      <c r="I787" s="174"/>
      <c r="J787" s="152">
        <f t="shared" ref="J787" si="177">(H787*I787)</f>
        <v>0</v>
      </c>
      <c r="K787" s="38"/>
    </row>
    <row r="788" spans="1:11" ht="15" customHeight="1" x14ac:dyDescent="0.35">
      <c r="A788" s="96"/>
      <c r="B788" s="56"/>
      <c r="C788" s="60"/>
      <c r="D788" s="40"/>
      <c r="E788" s="95"/>
      <c r="F788" s="3"/>
      <c r="G788" s="3"/>
      <c r="H788" s="155"/>
      <c r="I788" s="174"/>
      <c r="J788" s="153"/>
    </row>
    <row r="789" spans="1:11" s="14" customFormat="1" ht="25.5" customHeight="1" x14ac:dyDescent="0.35">
      <c r="A789" s="63" t="s">
        <v>159</v>
      </c>
      <c r="B789" s="8"/>
      <c r="C789" s="8"/>
      <c r="D789" s="39"/>
      <c r="E789" s="67" t="s">
        <v>314</v>
      </c>
      <c r="F789" s="29" t="s">
        <v>296</v>
      </c>
      <c r="G789" s="29">
        <v>1</v>
      </c>
      <c r="H789" s="154">
        <v>900</v>
      </c>
      <c r="I789" s="174"/>
      <c r="J789" s="152">
        <f t="shared" ref="J789" si="178">(H789*I789)</f>
        <v>0</v>
      </c>
      <c r="K789" s="15"/>
    </row>
    <row r="790" spans="1:11" x14ac:dyDescent="0.35">
      <c r="A790" s="96"/>
      <c r="B790" s="56"/>
      <c r="C790" s="60"/>
      <c r="D790" s="40"/>
      <c r="E790" s="95"/>
      <c r="F790" s="3"/>
      <c r="G790" s="3"/>
      <c r="H790" s="155"/>
      <c r="I790" s="174"/>
      <c r="J790" s="153"/>
    </row>
    <row r="791" spans="1:11" ht="16" customHeight="1" x14ac:dyDescent="0.35">
      <c r="A791" s="63" t="s">
        <v>229</v>
      </c>
      <c r="B791" s="8"/>
      <c r="C791" s="8"/>
      <c r="D791" s="39"/>
      <c r="E791" s="67" t="s">
        <v>314</v>
      </c>
      <c r="F791" s="29" t="s">
        <v>296</v>
      </c>
      <c r="G791" s="29">
        <v>1</v>
      </c>
      <c r="H791" s="154">
        <v>70</v>
      </c>
      <c r="I791" s="174"/>
      <c r="J791" s="152">
        <f t="shared" ref="J791" si="179">(H791*I791)</f>
        <v>0</v>
      </c>
    </row>
    <row r="792" spans="1:11" ht="16" customHeight="1" x14ac:dyDescent="0.35">
      <c r="A792" s="96"/>
      <c r="B792" s="56"/>
      <c r="C792" s="60"/>
      <c r="D792" s="40"/>
      <c r="E792" s="95"/>
      <c r="F792" s="3"/>
      <c r="G792" s="3"/>
      <c r="H792" s="155"/>
      <c r="I792" s="174"/>
      <c r="J792" s="153"/>
    </row>
    <row r="793" spans="1:11" ht="28.5" customHeight="1" x14ac:dyDescent="0.35">
      <c r="A793" s="100" t="s">
        <v>160</v>
      </c>
      <c r="B793" s="8"/>
      <c r="C793" s="74"/>
      <c r="D793" s="39"/>
      <c r="E793" s="67" t="s">
        <v>314</v>
      </c>
      <c r="F793" s="29" t="s">
        <v>296</v>
      </c>
      <c r="G793" s="29">
        <v>1</v>
      </c>
      <c r="H793" s="154">
        <v>200</v>
      </c>
      <c r="I793" s="174"/>
      <c r="J793" s="152">
        <f t="shared" ref="J793" si="180">(H793*I793)</f>
        <v>0</v>
      </c>
    </row>
    <row r="794" spans="1:11" s="14" customFormat="1" ht="15" customHeight="1" x14ac:dyDescent="0.35">
      <c r="A794" s="96"/>
      <c r="B794" s="56"/>
      <c r="C794" s="60"/>
      <c r="D794" s="40"/>
      <c r="E794" s="95"/>
      <c r="F794" s="3"/>
      <c r="G794" s="3"/>
      <c r="H794" s="155"/>
      <c r="I794" s="174"/>
      <c r="J794" s="153"/>
      <c r="K794" s="15"/>
    </row>
    <row r="795" spans="1:11" s="14" customFormat="1" ht="18" customHeight="1" x14ac:dyDescent="0.35">
      <c r="A795" s="63" t="s">
        <v>527</v>
      </c>
      <c r="B795" s="8"/>
      <c r="C795" s="8"/>
      <c r="D795" s="39"/>
      <c r="E795" s="67" t="s">
        <v>314</v>
      </c>
      <c r="F795" s="29" t="s">
        <v>296</v>
      </c>
      <c r="G795" s="29">
        <v>1</v>
      </c>
      <c r="H795" s="154">
        <v>100</v>
      </c>
      <c r="I795" s="174"/>
      <c r="J795" s="152">
        <f t="shared" ref="J795" si="181">(H795*I795)</f>
        <v>0</v>
      </c>
      <c r="K795" s="38"/>
    </row>
    <row r="796" spans="1:11" s="14" customFormat="1" ht="15" customHeight="1" x14ac:dyDescent="0.35">
      <c r="A796" s="96"/>
      <c r="B796" s="56"/>
      <c r="C796" s="60"/>
      <c r="D796" s="40"/>
      <c r="E796" s="95"/>
      <c r="F796" s="3"/>
      <c r="G796" s="3"/>
      <c r="H796" s="155"/>
      <c r="I796" s="174"/>
      <c r="J796" s="153"/>
      <c r="K796" s="15"/>
    </row>
    <row r="797" spans="1:11" s="14" customFormat="1" ht="15" customHeight="1" x14ac:dyDescent="0.35">
      <c r="A797" s="63" t="s">
        <v>161</v>
      </c>
      <c r="B797" s="8"/>
      <c r="C797" s="8"/>
      <c r="D797" s="39"/>
      <c r="E797" s="67" t="s">
        <v>314</v>
      </c>
      <c r="F797" s="29" t="s">
        <v>296</v>
      </c>
      <c r="G797" s="29">
        <v>1</v>
      </c>
      <c r="H797" s="154">
        <v>250</v>
      </c>
      <c r="I797" s="174"/>
      <c r="J797" s="152">
        <f t="shared" ref="J797" si="182">(H797*I797)</f>
        <v>0</v>
      </c>
      <c r="K797" s="15"/>
    </row>
    <row r="798" spans="1:11" ht="15" customHeight="1" x14ac:dyDescent="0.35">
      <c r="A798" s="96"/>
      <c r="B798" s="56"/>
      <c r="C798" s="60"/>
      <c r="D798" s="40"/>
      <c r="E798" s="95"/>
      <c r="F798" s="3"/>
      <c r="G798" s="3"/>
      <c r="H798" s="155"/>
      <c r="I798" s="174"/>
      <c r="J798" s="153"/>
    </row>
    <row r="799" spans="1:11" ht="15" customHeight="1" x14ac:dyDescent="0.35">
      <c r="A799" s="63" t="s">
        <v>389</v>
      </c>
      <c r="B799" s="8"/>
      <c r="C799" s="8"/>
      <c r="D799" s="39"/>
      <c r="E799" s="67" t="s">
        <v>314</v>
      </c>
      <c r="F799" s="29" t="s">
        <v>296</v>
      </c>
      <c r="G799" s="29">
        <v>1</v>
      </c>
      <c r="H799" s="154">
        <v>80</v>
      </c>
      <c r="I799" s="174"/>
      <c r="J799" s="152">
        <f t="shared" ref="J799" si="183">(H799*I799)</f>
        <v>0</v>
      </c>
    </row>
    <row r="800" spans="1:11" s="14" customFormat="1" ht="15" customHeight="1" x14ac:dyDescent="0.35">
      <c r="A800" s="96"/>
      <c r="B800" s="56"/>
      <c r="C800" s="60"/>
      <c r="D800" s="40"/>
      <c r="E800" s="95"/>
      <c r="F800" s="3"/>
      <c r="G800" s="3"/>
      <c r="H800" s="155"/>
      <c r="I800" s="174"/>
      <c r="J800" s="153"/>
      <c r="K800" s="15"/>
    </row>
    <row r="801" spans="1:11" ht="27" customHeight="1" x14ac:dyDescent="0.35">
      <c r="A801" s="63" t="s">
        <v>228</v>
      </c>
      <c r="B801" s="8"/>
      <c r="C801" s="8"/>
      <c r="D801" s="39"/>
      <c r="E801" s="49" t="s">
        <v>314</v>
      </c>
      <c r="F801" s="29" t="s">
        <v>296</v>
      </c>
      <c r="G801" s="29">
        <v>1</v>
      </c>
      <c r="H801" s="154">
        <v>150</v>
      </c>
      <c r="I801" s="174"/>
      <c r="J801" s="152">
        <f t="shared" ref="J801" si="184">(H801*I801)</f>
        <v>0</v>
      </c>
    </row>
    <row r="802" spans="1:11" s="14" customFormat="1" ht="15" customHeight="1" x14ac:dyDescent="0.35">
      <c r="A802" s="96"/>
      <c r="B802" s="56"/>
      <c r="C802" s="60"/>
      <c r="D802" s="40"/>
      <c r="E802" s="95"/>
      <c r="F802" s="3"/>
      <c r="G802" s="3"/>
      <c r="H802" s="155"/>
      <c r="I802" s="174"/>
      <c r="J802" s="153"/>
      <c r="K802" s="15"/>
    </row>
    <row r="803" spans="1:11" ht="26.25" customHeight="1" x14ac:dyDescent="0.35">
      <c r="A803" s="63" t="s">
        <v>162</v>
      </c>
      <c r="B803" s="8"/>
      <c r="C803" s="8"/>
      <c r="D803" s="39"/>
      <c r="E803" s="49" t="s">
        <v>314</v>
      </c>
      <c r="F803" s="29" t="s">
        <v>296</v>
      </c>
      <c r="G803" s="29">
        <v>1</v>
      </c>
      <c r="H803" s="154">
        <v>250</v>
      </c>
      <c r="I803" s="174"/>
      <c r="J803" s="152">
        <f t="shared" ref="J803" si="185">(H803*I803)</f>
        <v>0</v>
      </c>
    </row>
    <row r="804" spans="1:11" s="14" customFormat="1" ht="16" customHeight="1" x14ac:dyDescent="0.35">
      <c r="A804" s="96"/>
      <c r="B804" s="56"/>
      <c r="C804" s="60"/>
      <c r="D804" s="40"/>
      <c r="E804" s="95"/>
      <c r="F804" s="3"/>
      <c r="G804" s="3"/>
      <c r="H804" s="155"/>
      <c r="I804" s="174"/>
      <c r="J804" s="153"/>
      <c r="K804" s="15"/>
    </row>
    <row r="805" spans="1:11" ht="16" customHeight="1" x14ac:dyDescent="0.35">
      <c r="A805" s="63" t="s">
        <v>163</v>
      </c>
      <c r="B805" s="8"/>
      <c r="C805" s="8"/>
      <c r="D805" s="39"/>
      <c r="E805" s="49" t="s">
        <v>314</v>
      </c>
      <c r="F805" s="29" t="s">
        <v>296</v>
      </c>
      <c r="G805" s="29">
        <v>1</v>
      </c>
      <c r="H805" s="154">
        <v>75</v>
      </c>
      <c r="I805" s="174"/>
      <c r="J805" s="152">
        <f t="shared" ref="J805" si="186">(H805*I805)</f>
        <v>0</v>
      </c>
    </row>
    <row r="806" spans="1:11" ht="16" customHeight="1" x14ac:dyDescent="0.35">
      <c r="A806" s="96"/>
      <c r="B806" s="56"/>
      <c r="C806" s="60"/>
      <c r="D806" s="40"/>
      <c r="E806" s="95"/>
      <c r="F806" s="3"/>
      <c r="G806" s="3"/>
      <c r="H806" s="155"/>
      <c r="I806" s="174"/>
      <c r="J806" s="153"/>
    </row>
    <row r="807" spans="1:11" ht="16" customHeight="1" x14ac:dyDescent="0.35">
      <c r="A807" s="63" t="s">
        <v>164</v>
      </c>
      <c r="B807" s="8"/>
      <c r="C807" s="8"/>
      <c r="D807" s="39"/>
      <c r="E807" s="49" t="s">
        <v>314</v>
      </c>
      <c r="F807" s="29" t="s">
        <v>296</v>
      </c>
      <c r="G807" s="29">
        <v>1</v>
      </c>
      <c r="H807" s="154">
        <v>200</v>
      </c>
      <c r="I807" s="174"/>
      <c r="J807" s="152">
        <f t="shared" ref="J807" si="187">(H807*I807)</f>
        <v>0</v>
      </c>
    </row>
    <row r="808" spans="1:11" ht="16" customHeight="1" x14ac:dyDescent="0.35">
      <c r="A808" s="96"/>
      <c r="B808" s="56"/>
      <c r="C808" s="60"/>
      <c r="D808" s="40"/>
      <c r="E808" s="95"/>
      <c r="F808" s="3"/>
      <c r="G808" s="3"/>
      <c r="H808" s="155"/>
      <c r="I808" s="174"/>
      <c r="J808" s="153"/>
    </row>
    <row r="809" spans="1:11" ht="16" customHeight="1" x14ac:dyDescent="0.35">
      <c r="A809" s="63" t="s">
        <v>166</v>
      </c>
      <c r="B809" s="8"/>
      <c r="C809" s="8"/>
      <c r="D809" s="39"/>
      <c r="E809" s="49" t="s">
        <v>314</v>
      </c>
      <c r="F809" s="29" t="s">
        <v>296</v>
      </c>
      <c r="G809" s="29">
        <v>1</v>
      </c>
      <c r="H809" s="154">
        <v>150</v>
      </c>
      <c r="I809" s="174"/>
      <c r="J809" s="152">
        <f t="shared" ref="J809" si="188">(H809*I809)</f>
        <v>0</v>
      </c>
    </row>
    <row r="810" spans="1:11" s="14" customFormat="1" ht="16" customHeight="1" x14ac:dyDescent="0.35">
      <c r="A810" s="96"/>
      <c r="B810" s="56"/>
      <c r="C810" s="60"/>
      <c r="D810" s="40"/>
      <c r="E810" s="95"/>
      <c r="F810" s="3"/>
      <c r="G810" s="3"/>
      <c r="H810" s="155"/>
      <c r="I810" s="174"/>
      <c r="J810" s="153"/>
      <c r="K810" s="15"/>
    </row>
    <row r="811" spans="1:11" s="14" customFormat="1" ht="16" customHeight="1" x14ac:dyDescent="0.35">
      <c r="A811" s="63" t="s">
        <v>167</v>
      </c>
      <c r="B811" s="8"/>
      <c r="C811" s="8"/>
      <c r="D811" s="39"/>
      <c r="E811" s="49" t="s">
        <v>314</v>
      </c>
      <c r="F811" s="29" t="s">
        <v>296</v>
      </c>
      <c r="G811" s="29">
        <v>1</v>
      </c>
      <c r="H811" s="154">
        <v>50</v>
      </c>
      <c r="I811" s="174"/>
      <c r="J811" s="152">
        <f t="shared" ref="J811" si="189">(H811*I811)</f>
        <v>0</v>
      </c>
      <c r="K811" s="15"/>
    </row>
    <row r="812" spans="1:11" ht="16" customHeight="1" x14ac:dyDescent="0.35">
      <c r="A812" s="96"/>
      <c r="B812" s="56"/>
      <c r="C812" s="60"/>
      <c r="D812" s="40"/>
      <c r="E812" s="95"/>
      <c r="F812" s="3"/>
      <c r="G812" s="3"/>
      <c r="H812" s="155"/>
      <c r="I812" s="174"/>
      <c r="J812" s="153"/>
    </row>
    <row r="813" spans="1:11" s="14" customFormat="1" ht="15" customHeight="1" thickBot="1" x14ac:dyDescent="0.35">
      <c r="A813" s="160"/>
      <c r="B813" s="160"/>
      <c r="C813" s="160"/>
      <c r="D813" s="160"/>
      <c r="E813" s="160"/>
      <c r="F813" s="59"/>
      <c r="G813" s="25"/>
      <c r="H813" s="79" t="s">
        <v>321</v>
      </c>
      <c r="I813" s="161"/>
      <c r="J813" s="161"/>
      <c r="K813" s="15"/>
    </row>
    <row r="814" spans="1:11" s="14" customFormat="1" ht="102" customHeight="1" x14ac:dyDescent="0.35">
      <c r="A814" s="93" t="s">
        <v>301</v>
      </c>
      <c r="B814" s="162" t="s">
        <v>0</v>
      </c>
      <c r="C814" s="164" t="s">
        <v>295</v>
      </c>
      <c r="D814" s="164" t="s">
        <v>306</v>
      </c>
      <c r="E814" s="166" t="s">
        <v>313</v>
      </c>
      <c r="F814" s="167" t="s">
        <v>324</v>
      </c>
      <c r="G814" s="167" t="s">
        <v>347</v>
      </c>
      <c r="H814" s="167" t="s">
        <v>322</v>
      </c>
      <c r="I814" s="169" t="s">
        <v>528</v>
      </c>
      <c r="J814" s="170" t="s">
        <v>305</v>
      </c>
      <c r="K814" s="15"/>
    </row>
    <row r="815" spans="1:11" ht="15" customHeight="1" x14ac:dyDescent="0.35">
      <c r="A815" s="108" t="s">
        <v>148</v>
      </c>
      <c r="B815" s="163"/>
      <c r="C815" s="165"/>
      <c r="D815" s="165"/>
      <c r="E815" s="166"/>
      <c r="F815" s="168"/>
      <c r="G815" s="168"/>
      <c r="H815" s="168"/>
      <c r="I815" s="165"/>
      <c r="J815" s="168"/>
    </row>
    <row r="816" spans="1:11" s="14" customFormat="1" ht="29.25" customHeight="1" x14ac:dyDescent="0.35">
      <c r="A816" s="63" t="s">
        <v>168</v>
      </c>
      <c r="B816" s="8"/>
      <c r="C816" s="8"/>
      <c r="D816" s="39"/>
      <c r="E816" s="49" t="s">
        <v>314</v>
      </c>
      <c r="F816" s="29" t="s">
        <v>296</v>
      </c>
      <c r="G816" s="29">
        <v>1</v>
      </c>
      <c r="H816" s="154">
        <v>40</v>
      </c>
      <c r="I816" s="174"/>
      <c r="J816" s="152">
        <f t="shared" ref="J816" si="190">(H816*I816)</f>
        <v>0</v>
      </c>
      <c r="K816" s="15"/>
    </row>
    <row r="817" spans="1:11" ht="15" customHeight="1" x14ac:dyDescent="0.35">
      <c r="A817" s="96"/>
      <c r="B817" s="56"/>
      <c r="C817" s="60"/>
      <c r="D817" s="40"/>
      <c r="E817" s="95"/>
      <c r="F817" s="3"/>
      <c r="G817" s="3"/>
      <c r="H817" s="155"/>
      <c r="I817" s="174"/>
      <c r="J817" s="153"/>
    </row>
    <row r="818" spans="1:11" s="14" customFormat="1" ht="27" customHeight="1" x14ac:dyDescent="0.35">
      <c r="A818" s="63" t="s">
        <v>169</v>
      </c>
      <c r="B818" s="8"/>
      <c r="C818" s="8"/>
      <c r="D818" s="39"/>
      <c r="E818" s="49" t="s">
        <v>314</v>
      </c>
      <c r="F818" s="29" t="s">
        <v>340</v>
      </c>
      <c r="G818" s="29">
        <v>25</v>
      </c>
      <c r="H818" s="154">
        <v>10</v>
      </c>
      <c r="I818" s="174"/>
      <c r="J818" s="152">
        <f t="shared" ref="J818" si="191">(H818*I818)</f>
        <v>0</v>
      </c>
      <c r="K818" s="15"/>
    </row>
    <row r="819" spans="1:11" ht="15" customHeight="1" x14ac:dyDescent="0.35">
      <c r="A819" s="96"/>
      <c r="B819" s="56"/>
      <c r="C819" s="60"/>
      <c r="D819" s="40"/>
      <c r="E819" s="95"/>
      <c r="F819" s="3"/>
      <c r="G819" s="3"/>
      <c r="H819" s="155"/>
      <c r="I819" s="174"/>
      <c r="J819" s="153"/>
    </row>
    <row r="820" spans="1:11" ht="15" customHeight="1" x14ac:dyDescent="0.35">
      <c r="A820" s="63" t="s">
        <v>227</v>
      </c>
      <c r="B820" s="8"/>
      <c r="C820" s="8"/>
      <c r="D820" s="39"/>
      <c r="E820" s="49" t="s">
        <v>314</v>
      </c>
      <c r="F820" s="29" t="s">
        <v>296</v>
      </c>
      <c r="G820" s="29">
        <v>1</v>
      </c>
      <c r="H820" s="154">
        <v>300</v>
      </c>
      <c r="I820" s="174"/>
      <c r="J820" s="152">
        <f t="shared" ref="J820" si="192">(H820*I820)</f>
        <v>0</v>
      </c>
    </row>
    <row r="821" spans="1:11" ht="15" customHeight="1" x14ac:dyDescent="0.35">
      <c r="A821" s="96"/>
      <c r="B821" s="56"/>
      <c r="C821" s="60"/>
      <c r="D821" s="40"/>
      <c r="E821" s="95"/>
      <c r="F821" s="3"/>
      <c r="G821" s="3"/>
      <c r="H821" s="155"/>
      <c r="I821" s="174"/>
      <c r="J821" s="153"/>
    </row>
    <row r="822" spans="1:11" s="14" customFormat="1" ht="26.25" customHeight="1" x14ac:dyDescent="0.35">
      <c r="A822" s="63" t="s">
        <v>170</v>
      </c>
      <c r="B822" s="8"/>
      <c r="C822" s="8"/>
      <c r="D822" s="39"/>
      <c r="E822" s="49" t="s">
        <v>314</v>
      </c>
      <c r="F822" s="29" t="s">
        <v>333</v>
      </c>
      <c r="G822" s="29">
        <v>25</v>
      </c>
      <c r="H822" s="154">
        <v>35</v>
      </c>
      <c r="I822" s="174"/>
      <c r="J822" s="152">
        <f t="shared" ref="J822" si="193">(H822*I822)</f>
        <v>0</v>
      </c>
      <c r="K822" s="15"/>
    </row>
    <row r="823" spans="1:11" ht="16" customHeight="1" x14ac:dyDescent="0.35">
      <c r="A823" s="96"/>
      <c r="B823" s="56"/>
      <c r="C823" s="60"/>
      <c r="D823" s="40"/>
      <c r="E823" s="95"/>
      <c r="F823" s="3"/>
      <c r="G823" s="3"/>
      <c r="H823" s="155"/>
      <c r="I823" s="174"/>
      <c r="J823" s="153"/>
    </row>
    <row r="824" spans="1:11" ht="16" customHeight="1" x14ac:dyDescent="0.35">
      <c r="A824" s="63" t="s">
        <v>171</v>
      </c>
      <c r="B824" s="8"/>
      <c r="C824" s="8"/>
      <c r="D824" s="39"/>
      <c r="E824" s="49" t="s">
        <v>314</v>
      </c>
      <c r="F824" s="29" t="s">
        <v>296</v>
      </c>
      <c r="G824" s="29">
        <v>1</v>
      </c>
      <c r="H824" s="154">
        <v>120</v>
      </c>
      <c r="I824" s="174"/>
      <c r="J824" s="152">
        <f t="shared" ref="J824" si="194">(H824*I824)</f>
        <v>0</v>
      </c>
    </row>
    <row r="825" spans="1:11" ht="16" customHeight="1" x14ac:dyDescent="0.35">
      <c r="A825" s="96"/>
      <c r="B825" s="56"/>
      <c r="C825" s="60"/>
      <c r="D825" s="40"/>
      <c r="E825" s="95"/>
      <c r="F825" s="3"/>
      <c r="G825" s="3"/>
      <c r="H825" s="155"/>
      <c r="I825" s="174"/>
      <c r="J825" s="153"/>
    </row>
    <row r="826" spans="1:11" ht="28.5" customHeight="1" x14ac:dyDescent="0.35">
      <c r="A826" s="63" t="s">
        <v>226</v>
      </c>
      <c r="B826" s="8"/>
      <c r="C826" s="8"/>
      <c r="D826" s="39"/>
      <c r="E826" s="49" t="s">
        <v>314</v>
      </c>
      <c r="F826" s="29" t="s">
        <v>296</v>
      </c>
      <c r="G826" s="29">
        <v>1</v>
      </c>
      <c r="H826" s="154">
        <v>20</v>
      </c>
      <c r="I826" s="174"/>
      <c r="J826" s="152">
        <f t="shared" ref="J826" si="195">(H826*I826)</f>
        <v>0</v>
      </c>
    </row>
    <row r="827" spans="1:11" s="14" customFormat="1" ht="16" customHeight="1" x14ac:dyDescent="0.35">
      <c r="A827" s="96"/>
      <c r="B827" s="56"/>
      <c r="C827" s="60"/>
      <c r="D827" s="40"/>
      <c r="E827" s="95"/>
      <c r="F827" s="3"/>
      <c r="G827" s="3"/>
      <c r="H827" s="155"/>
      <c r="I827" s="174"/>
      <c r="J827" s="153"/>
      <c r="K827" s="15"/>
    </row>
    <row r="828" spans="1:11" ht="28.5" customHeight="1" x14ac:dyDescent="0.35">
      <c r="A828" s="63" t="s">
        <v>172</v>
      </c>
      <c r="B828" s="8"/>
      <c r="C828" s="8"/>
      <c r="D828" s="39"/>
      <c r="E828" s="49" t="s">
        <v>314</v>
      </c>
      <c r="F828" s="29" t="s">
        <v>296</v>
      </c>
      <c r="G828" s="29">
        <v>1</v>
      </c>
      <c r="H828" s="154">
        <v>450</v>
      </c>
      <c r="I828" s="174"/>
      <c r="J828" s="152">
        <f t="shared" ref="J828" si="196">(H828*I828)</f>
        <v>0</v>
      </c>
    </row>
    <row r="829" spans="1:11" s="14" customFormat="1" ht="15" customHeight="1" x14ac:dyDescent="0.35">
      <c r="A829" s="96"/>
      <c r="B829" s="56"/>
      <c r="C829" s="60"/>
      <c r="D829" s="40"/>
      <c r="E829" s="95"/>
      <c r="F829" s="3"/>
      <c r="G829" s="3"/>
      <c r="H829" s="155"/>
      <c r="I829" s="174"/>
      <c r="J829" s="153"/>
      <c r="K829" s="15"/>
    </row>
    <row r="830" spans="1:11" ht="27.75" customHeight="1" x14ac:dyDescent="0.35">
      <c r="A830" s="63" t="s">
        <v>182</v>
      </c>
      <c r="B830" s="8"/>
      <c r="C830" s="8"/>
      <c r="D830" s="39"/>
      <c r="E830" s="49" t="s">
        <v>314</v>
      </c>
      <c r="F830" s="29" t="s">
        <v>296</v>
      </c>
      <c r="G830" s="29">
        <v>1</v>
      </c>
      <c r="H830" s="154">
        <v>8000</v>
      </c>
      <c r="I830" s="174"/>
      <c r="J830" s="152">
        <f t="shared" ref="J830" si="197">(H830*I830)</f>
        <v>0</v>
      </c>
    </row>
    <row r="831" spans="1:11" s="14" customFormat="1" ht="15" customHeight="1" x14ac:dyDescent="0.35">
      <c r="A831" s="96"/>
      <c r="B831" s="56"/>
      <c r="C831" s="60"/>
      <c r="D831" s="40"/>
      <c r="E831" s="95"/>
      <c r="F831" s="3"/>
      <c r="G831" s="3"/>
      <c r="H831" s="155"/>
      <c r="I831" s="174"/>
      <c r="J831" s="153"/>
      <c r="K831" s="15"/>
    </row>
    <row r="832" spans="1:11" ht="15" customHeight="1" x14ac:dyDescent="0.35">
      <c r="A832" s="63" t="s">
        <v>173</v>
      </c>
      <c r="B832" s="8"/>
      <c r="C832" s="8"/>
      <c r="D832" s="39"/>
      <c r="E832" s="49" t="s">
        <v>314</v>
      </c>
      <c r="F832" s="29" t="s">
        <v>296</v>
      </c>
      <c r="G832" s="29">
        <v>1</v>
      </c>
      <c r="H832" s="154">
        <v>300</v>
      </c>
      <c r="I832" s="174"/>
      <c r="J832" s="152">
        <f t="shared" ref="J832" si="198">(H832*I832)</f>
        <v>0</v>
      </c>
    </row>
    <row r="833" spans="1:11" s="14" customFormat="1" ht="15" customHeight="1" x14ac:dyDescent="0.35">
      <c r="A833" s="96"/>
      <c r="B833" s="56"/>
      <c r="C833" s="60"/>
      <c r="D833" s="40"/>
      <c r="E833" s="95"/>
      <c r="F833" s="3"/>
      <c r="G833" s="3"/>
      <c r="H833" s="155"/>
      <c r="I833" s="174"/>
      <c r="J833" s="153"/>
      <c r="K833" s="15"/>
    </row>
    <row r="834" spans="1:11" ht="15" customHeight="1" x14ac:dyDescent="0.35">
      <c r="A834" s="63" t="s">
        <v>174</v>
      </c>
      <c r="B834" s="8"/>
      <c r="C834" s="8"/>
      <c r="D834" s="39"/>
      <c r="E834" s="49" t="s">
        <v>314</v>
      </c>
      <c r="F834" s="29" t="s">
        <v>296</v>
      </c>
      <c r="G834" s="29">
        <v>1</v>
      </c>
      <c r="H834" s="65">
        <v>150</v>
      </c>
      <c r="I834" s="174"/>
      <c r="J834" s="152">
        <f t="shared" ref="J834" si="199">(H834*I834)</f>
        <v>0</v>
      </c>
    </row>
    <row r="835" spans="1:11" ht="15" customHeight="1" x14ac:dyDescent="0.35">
      <c r="A835" s="96"/>
      <c r="B835" s="56"/>
      <c r="C835" s="60"/>
      <c r="D835" s="40"/>
      <c r="E835" s="95"/>
      <c r="F835" s="3"/>
      <c r="G835" s="3"/>
      <c r="H835" s="66"/>
      <c r="I835" s="174"/>
      <c r="J835" s="153"/>
    </row>
    <row r="836" spans="1:11" s="14" customFormat="1" ht="15" customHeight="1" x14ac:dyDescent="0.35">
      <c r="A836" s="63" t="s">
        <v>225</v>
      </c>
      <c r="B836" s="8"/>
      <c r="C836" s="8"/>
      <c r="D836" s="39"/>
      <c r="E836" s="49" t="s">
        <v>314</v>
      </c>
      <c r="F836" s="29" t="s">
        <v>296</v>
      </c>
      <c r="G836" s="29">
        <v>1</v>
      </c>
      <c r="H836" s="154">
        <v>275</v>
      </c>
      <c r="I836" s="174"/>
      <c r="J836" s="152">
        <f t="shared" ref="J836" si="200">(H836*I836)</f>
        <v>0</v>
      </c>
      <c r="K836" s="15"/>
    </row>
    <row r="837" spans="1:11" ht="15" customHeight="1" x14ac:dyDescent="0.35">
      <c r="A837" s="96"/>
      <c r="B837" s="56"/>
      <c r="C837" s="60"/>
      <c r="D837" s="40"/>
      <c r="E837" s="95"/>
      <c r="F837" s="3"/>
      <c r="G837" s="3"/>
      <c r="H837" s="155"/>
      <c r="I837" s="174"/>
      <c r="J837" s="153"/>
    </row>
    <row r="838" spans="1:11" s="14" customFormat="1" ht="15" customHeight="1" x14ac:dyDescent="0.35">
      <c r="A838" s="63" t="s">
        <v>175</v>
      </c>
      <c r="B838" s="8"/>
      <c r="C838" s="8"/>
      <c r="D838" s="39"/>
      <c r="E838" s="49" t="s">
        <v>314</v>
      </c>
      <c r="F838" s="29" t="s">
        <v>296</v>
      </c>
      <c r="G838" s="29">
        <v>1</v>
      </c>
      <c r="H838" s="154">
        <v>20</v>
      </c>
      <c r="I838" s="174"/>
      <c r="J838" s="152">
        <f t="shared" ref="J838" si="201">(H838*I838)</f>
        <v>0</v>
      </c>
      <c r="K838" s="15"/>
    </row>
    <row r="839" spans="1:11" ht="15" customHeight="1" x14ac:dyDescent="0.35">
      <c r="A839" s="96"/>
      <c r="B839" s="56"/>
      <c r="C839" s="60"/>
      <c r="D839" s="40"/>
      <c r="E839" s="95"/>
      <c r="F839" s="3"/>
      <c r="G839" s="3"/>
      <c r="H839" s="155"/>
      <c r="I839" s="174"/>
      <c r="J839" s="153"/>
    </row>
    <row r="840" spans="1:11" s="26" customFormat="1" ht="15" customHeight="1" x14ac:dyDescent="0.35">
      <c r="A840" s="63" t="s">
        <v>179</v>
      </c>
      <c r="B840" s="8"/>
      <c r="C840" s="8"/>
      <c r="D840" s="39"/>
      <c r="E840" s="49" t="s">
        <v>314</v>
      </c>
      <c r="F840" s="29" t="s">
        <v>296</v>
      </c>
      <c r="G840" s="29">
        <v>30</v>
      </c>
      <c r="H840" s="154">
        <v>30</v>
      </c>
      <c r="I840" s="174"/>
      <c r="J840" s="152">
        <f t="shared" ref="J840" si="202">(H840*I840)</f>
        <v>0</v>
      </c>
    </row>
    <row r="841" spans="1:11" s="14" customFormat="1" ht="15" customHeight="1" x14ac:dyDescent="0.35">
      <c r="A841" s="96"/>
      <c r="B841" s="56"/>
      <c r="C841" s="60"/>
      <c r="D841" s="40"/>
      <c r="E841" s="95"/>
      <c r="F841" s="3"/>
      <c r="G841" s="3"/>
      <c r="H841" s="155"/>
      <c r="I841" s="174"/>
      <c r="J841" s="153"/>
      <c r="K841" s="15"/>
    </row>
    <row r="842" spans="1:11" s="35" customFormat="1" ht="15" customHeight="1" x14ac:dyDescent="0.35">
      <c r="A842" s="109" t="s">
        <v>341</v>
      </c>
      <c r="B842" s="77"/>
      <c r="C842" s="77"/>
      <c r="D842" s="39"/>
      <c r="E842" s="49" t="s">
        <v>314</v>
      </c>
      <c r="F842" s="29" t="s">
        <v>296</v>
      </c>
      <c r="G842" s="29">
        <v>25</v>
      </c>
      <c r="H842" s="154">
        <v>8</v>
      </c>
      <c r="I842" s="174"/>
      <c r="J842" s="152">
        <f t="shared" ref="J842" si="203">(H842*I842)</f>
        <v>0</v>
      </c>
      <c r="K842" s="34"/>
    </row>
    <row r="843" spans="1:11" s="35" customFormat="1" ht="16" customHeight="1" x14ac:dyDescent="0.35">
      <c r="A843" s="96"/>
      <c r="B843" s="56"/>
      <c r="C843" s="60"/>
      <c r="D843" s="40"/>
      <c r="E843" s="95"/>
      <c r="F843" s="3"/>
      <c r="G843" s="3"/>
      <c r="H843" s="155"/>
      <c r="I843" s="174"/>
      <c r="J843" s="153"/>
      <c r="K843" s="34"/>
    </row>
    <row r="844" spans="1:11" s="14" customFormat="1" ht="15" customHeight="1" thickBot="1" x14ac:dyDescent="0.35">
      <c r="A844" s="160"/>
      <c r="B844" s="160"/>
      <c r="C844" s="160"/>
      <c r="D844" s="160"/>
      <c r="E844" s="160"/>
      <c r="F844" s="59"/>
      <c r="G844" s="25"/>
      <c r="H844" s="79" t="s">
        <v>321</v>
      </c>
      <c r="I844" s="161"/>
      <c r="J844" s="161"/>
      <c r="K844" s="15"/>
    </row>
    <row r="845" spans="1:11" s="14" customFormat="1" ht="102.75" customHeight="1" x14ac:dyDescent="0.35">
      <c r="A845" s="93" t="s">
        <v>301</v>
      </c>
      <c r="B845" s="162" t="s">
        <v>0</v>
      </c>
      <c r="C845" s="164" t="s">
        <v>295</v>
      </c>
      <c r="D845" s="164" t="s">
        <v>306</v>
      </c>
      <c r="E845" s="166" t="s">
        <v>313</v>
      </c>
      <c r="F845" s="167" t="s">
        <v>324</v>
      </c>
      <c r="G845" s="167" t="s">
        <v>347</v>
      </c>
      <c r="H845" s="167" t="s">
        <v>322</v>
      </c>
      <c r="I845" s="169" t="s">
        <v>528</v>
      </c>
      <c r="J845" s="170" t="s">
        <v>305</v>
      </c>
      <c r="K845" s="15"/>
    </row>
    <row r="846" spans="1:11" ht="15" customHeight="1" x14ac:dyDescent="0.35">
      <c r="A846" s="108" t="s">
        <v>148</v>
      </c>
      <c r="B846" s="163"/>
      <c r="C846" s="165"/>
      <c r="D846" s="165"/>
      <c r="E846" s="166"/>
      <c r="F846" s="168"/>
      <c r="G846" s="168"/>
      <c r="H846" s="168"/>
      <c r="I846" s="165"/>
      <c r="J846" s="168"/>
    </row>
    <row r="847" spans="1:11" s="35" customFormat="1" ht="26.25" customHeight="1" x14ac:dyDescent="0.35">
      <c r="A847" s="63" t="s">
        <v>176</v>
      </c>
      <c r="B847" s="8"/>
      <c r="C847" s="8"/>
      <c r="D847" s="39"/>
      <c r="E847" s="49" t="s">
        <v>314</v>
      </c>
      <c r="F847" s="29" t="s">
        <v>296</v>
      </c>
      <c r="G847" s="29">
        <v>1</v>
      </c>
      <c r="H847" s="154">
        <v>20</v>
      </c>
      <c r="I847" s="174"/>
      <c r="J847" s="152">
        <f t="shared" ref="J847" si="204">(H847*I847)</f>
        <v>0</v>
      </c>
      <c r="K847" s="34"/>
    </row>
    <row r="848" spans="1:11" s="35" customFormat="1" ht="14.25" customHeight="1" x14ac:dyDescent="0.35">
      <c r="A848" s="96"/>
      <c r="B848" s="56"/>
      <c r="C848" s="60"/>
      <c r="D848" s="40"/>
      <c r="E848" s="95"/>
      <c r="F848" s="3"/>
      <c r="G848" s="3"/>
      <c r="H848" s="155"/>
      <c r="I848" s="174"/>
      <c r="J848" s="153"/>
      <c r="K848" s="34"/>
    </row>
    <row r="849" spans="1:11" s="35" customFormat="1" ht="28.5" customHeight="1" x14ac:dyDescent="0.35">
      <c r="A849" s="63" t="s">
        <v>257</v>
      </c>
      <c r="B849" s="8"/>
      <c r="C849" s="8"/>
      <c r="D849" s="39"/>
      <c r="E849" s="49" t="s">
        <v>314</v>
      </c>
      <c r="F849" s="29" t="s">
        <v>296</v>
      </c>
      <c r="G849" s="29">
        <v>1</v>
      </c>
      <c r="H849" s="154">
        <v>200</v>
      </c>
      <c r="I849" s="174"/>
      <c r="J849" s="152">
        <f t="shared" ref="J849" si="205">(H849*I849)</f>
        <v>0</v>
      </c>
      <c r="K849" s="34"/>
    </row>
    <row r="850" spans="1:11" s="35" customFormat="1" ht="16" customHeight="1" x14ac:dyDescent="0.35">
      <c r="A850" s="96"/>
      <c r="B850" s="56"/>
      <c r="C850" s="60"/>
      <c r="D850" s="40"/>
      <c r="E850" s="95"/>
      <c r="F850" s="3"/>
      <c r="G850" s="3"/>
      <c r="H850" s="155"/>
      <c r="I850" s="174"/>
      <c r="J850" s="153"/>
      <c r="K850" s="34"/>
    </row>
    <row r="851" spans="1:11" s="35" customFormat="1" ht="16" customHeight="1" x14ac:dyDescent="0.35">
      <c r="A851" s="110" t="s">
        <v>344</v>
      </c>
      <c r="B851" s="10"/>
      <c r="C851" s="10"/>
      <c r="D851" s="39"/>
      <c r="E851" s="49" t="s">
        <v>314</v>
      </c>
      <c r="F851" s="29" t="s">
        <v>340</v>
      </c>
      <c r="G851" s="29">
        <v>100</v>
      </c>
      <c r="H851" s="154">
        <v>50</v>
      </c>
      <c r="I851" s="174"/>
      <c r="J851" s="152">
        <f t="shared" ref="J851" si="206">(H851*I851)</f>
        <v>0</v>
      </c>
      <c r="K851" s="34"/>
    </row>
    <row r="852" spans="1:11" s="35" customFormat="1" ht="16" customHeight="1" x14ac:dyDescent="0.35">
      <c r="A852" s="96"/>
      <c r="B852" s="56"/>
      <c r="C852" s="60"/>
      <c r="D852" s="40"/>
      <c r="E852" s="95"/>
      <c r="F852" s="3"/>
      <c r="G852" s="3"/>
      <c r="H852" s="155"/>
      <c r="I852" s="174"/>
      <c r="J852" s="153"/>
      <c r="K852" s="34"/>
    </row>
    <row r="853" spans="1:11" s="35" customFormat="1" ht="16" customHeight="1" x14ac:dyDescent="0.35">
      <c r="A853" s="96" t="s">
        <v>375</v>
      </c>
      <c r="B853" s="56"/>
      <c r="C853" s="60"/>
      <c r="D853" s="39"/>
      <c r="E853" s="49" t="s">
        <v>314</v>
      </c>
      <c r="F853" s="3" t="s">
        <v>296</v>
      </c>
      <c r="G853" s="3">
        <v>300</v>
      </c>
      <c r="H853" s="154">
        <v>150</v>
      </c>
      <c r="I853" s="174"/>
      <c r="J853" s="152">
        <f t="shared" ref="J853" si="207">(H853*I853)</f>
        <v>0</v>
      </c>
      <c r="K853" s="37"/>
    </row>
    <row r="854" spans="1:11" s="35" customFormat="1" ht="16" customHeight="1" x14ac:dyDescent="0.35">
      <c r="A854" s="96"/>
      <c r="B854" s="56"/>
      <c r="C854" s="60"/>
      <c r="D854" s="40"/>
      <c r="E854" s="95"/>
      <c r="F854" s="3"/>
      <c r="G854" s="3"/>
      <c r="H854" s="155"/>
      <c r="I854" s="174"/>
      <c r="J854" s="153"/>
      <c r="K854" s="34"/>
    </row>
    <row r="855" spans="1:11" s="18" customFormat="1" ht="39" x14ac:dyDescent="0.3">
      <c r="A855" s="96" t="s">
        <v>376</v>
      </c>
      <c r="B855" s="56"/>
      <c r="C855" s="60"/>
      <c r="D855" s="39"/>
      <c r="E855" s="49" t="s">
        <v>314</v>
      </c>
      <c r="F855" s="3" t="s">
        <v>296</v>
      </c>
      <c r="G855" s="3">
        <v>5</v>
      </c>
      <c r="H855" s="154">
        <v>10</v>
      </c>
      <c r="I855" s="174"/>
      <c r="J855" s="152">
        <f t="shared" ref="J855" si="208">(H855*I855)</f>
        <v>0</v>
      </c>
    </row>
    <row r="856" spans="1:11" s="35" customFormat="1" ht="16" customHeight="1" x14ac:dyDescent="0.35">
      <c r="A856" s="96"/>
      <c r="B856" s="56"/>
      <c r="C856" s="60"/>
      <c r="D856" s="40"/>
      <c r="E856" s="95"/>
      <c r="F856" s="3"/>
      <c r="G856" s="3"/>
      <c r="H856" s="155"/>
      <c r="I856" s="174"/>
      <c r="J856" s="153"/>
      <c r="K856" s="34"/>
    </row>
    <row r="857" spans="1:11" ht="16" customHeight="1" x14ac:dyDescent="0.35">
      <c r="A857" s="96" t="s">
        <v>377</v>
      </c>
      <c r="B857" s="56"/>
      <c r="C857" s="60"/>
      <c r="D857" s="39"/>
      <c r="E857" s="49" t="s">
        <v>314</v>
      </c>
      <c r="F857" s="3" t="s">
        <v>296</v>
      </c>
      <c r="G857" s="3">
        <v>25</v>
      </c>
      <c r="H857" s="154">
        <v>10</v>
      </c>
      <c r="I857" s="174"/>
      <c r="J857" s="152">
        <f t="shared" ref="J857" si="209">(H857*I857)</f>
        <v>0</v>
      </c>
    </row>
    <row r="858" spans="1:11" s="35" customFormat="1" ht="16" customHeight="1" x14ac:dyDescent="0.35">
      <c r="A858" s="96"/>
      <c r="B858" s="56"/>
      <c r="C858" s="60"/>
      <c r="D858" s="40"/>
      <c r="E858" s="95"/>
      <c r="F858" s="3"/>
      <c r="G858" s="3"/>
      <c r="H858" s="155"/>
      <c r="I858" s="174"/>
      <c r="J858" s="153"/>
      <c r="K858" s="34"/>
    </row>
    <row r="859" spans="1:11" ht="16" customHeight="1" x14ac:dyDescent="0.35">
      <c r="A859" s="96" t="s">
        <v>378</v>
      </c>
      <c r="B859" s="56"/>
      <c r="C859" s="60"/>
      <c r="D859" s="39"/>
      <c r="E859" s="49" t="s">
        <v>314</v>
      </c>
      <c r="F859" s="3" t="s">
        <v>296</v>
      </c>
      <c r="G859" s="3">
        <v>50</v>
      </c>
      <c r="H859" s="154">
        <v>30</v>
      </c>
      <c r="I859" s="174"/>
      <c r="J859" s="152">
        <f t="shared" ref="J859" si="210">(H859*I859)</f>
        <v>0</v>
      </c>
      <c r="K859" s="178"/>
    </row>
    <row r="860" spans="1:11" s="35" customFormat="1" ht="16" customHeight="1" x14ac:dyDescent="0.35">
      <c r="A860" s="96"/>
      <c r="B860" s="56"/>
      <c r="C860" s="60"/>
      <c r="D860" s="40"/>
      <c r="E860" s="95"/>
      <c r="F860" s="3"/>
      <c r="G860" s="3"/>
      <c r="H860" s="155"/>
      <c r="I860" s="174"/>
      <c r="J860" s="153"/>
      <c r="K860" s="185"/>
    </row>
    <row r="861" spans="1:11" ht="16" customHeight="1" x14ac:dyDescent="0.35">
      <c r="A861" s="96" t="s">
        <v>379</v>
      </c>
      <c r="B861" s="56"/>
      <c r="C861" s="60"/>
      <c r="D861" s="39"/>
      <c r="E861" s="49" t="s">
        <v>314</v>
      </c>
      <c r="F861" s="3" t="s">
        <v>296</v>
      </c>
      <c r="G861" s="3">
        <v>50</v>
      </c>
      <c r="H861" s="154">
        <v>10</v>
      </c>
      <c r="I861" s="174"/>
      <c r="J861" s="152">
        <f t="shared" ref="J861" si="211">(H861*I861)</f>
        <v>0</v>
      </c>
      <c r="K861" s="179"/>
    </row>
    <row r="862" spans="1:11" s="35" customFormat="1" ht="16" customHeight="1" x14ac:dyDescent="0.35">
      <c r="A862" s="96"/>
      <c r="B862" s="56"/>
      <c r="C862" s="60"/>
      <c r="D862" s="40"/>
      <c r="E862" s="95"/>
      <c r="F862" s="3"/>
      <c r="G862" s="3"/>
      <c r="H862" s="155"/>
      <c r="I862" s="174"/>
      <c r="J862" s="153"/>
      <c r="K862" s="78"/>
    </row>
    <row r="863" spans="1:11" ht="16" customHeight="1" x14ac:dyDescent="0.35">
      <c r="A863" s="96" t="s">
        <v>380</v>
      </c>
      <c r="B863" s="56"/>
      <c r="C863" s="60"/>
      <c r="D863" s="39"/>
      <c r="E863" s="49" t="s">
        <v>314</v>
      </c>
      <c r="F863" s="3" t="s">
        <v>296</v>
      </c>
      <c r="G863" s="3">
        <v>50</v>
      </c>
      <c r="H863" s="154">
        <v>10</v>
      </c>
      <c r="I863" s="174"/>
      <c r="J863" s="152">
        <f t="shared" ref="J863" si="212">(H863*I863)</f>
        <v>0</v>
      </c>
    </row>
    <row r="864" spans="1:11" s="35" customFormat="1" ht="16" customHeight="1" x14ac:dyDescent="0.35">
      <c r="A864" s="96"/>
      <c r="B864" s="56"/>
      <c r="C864" s="60"/>
      <c r="D864" s="40"/>
      <c r="E864" s="95"/>
      <c r="F864" s="3"/>
      <c r="G864" s="3"/>
      <c r="H864" s="155"/>
      <c r="I864" s="174"/>
      <c r="J864" s="153"/>
      <c r="K864" s="78"/>
    </row>
    <row r="865" spans="1:11" s="14" customFormat="1" ht="39.75" customHeight="1" x14ac:dyDescent="0.35">
      <c r="A865" s="96" t="s">
        <v>382</v>
      </c>
      <c r="B865" s="56"/>
      <c r="C865" s="60"/>
      <c r="D865" s="39"/>
      <c r="E865" s="49" t="s">
        <v>314</v>
      </c>
      <c r="F865" s="3" t="s">
        <v>296</v>
      </c>
      <c r="G865" s="3">
        <v>50</v>
      </c>
      <c r="H865" s="154">
        <v>10</v>
      </c>
      <c r="I865" s="174"/>
      <c r="J865" s="152">
        <f t="shared" ref="J865" si="213">(H865*I865)</f>
        <v>0</v>
      </c>
      <c r="K865" s="15"/>
    </row>
    <row r="866" spans="1:11" s="35" customFormat="1" ht="16" customHeight="1" x14ac:dyDescent="0.35">
      <c r="A866" s="96"/>
      <c r="B866" s="56"/>
      <c r="C866" s="60"/>
      <c r="D866" s="40"/>
      <c r="E866" s="95"/>
      <c r="F866" s="3"/>
      <c r="G866" s="3"/>
      <c r="H866" s="155"/>
      <c r="I866" s="174"/>
      <c r="J866" s="153"/>
      <c r="K866" s="78"/>
    </row>
    <row r="867" spans="1:11" ht="27.75" customHeight="1" x14ac:dyDescent="0.35">
      <c r="A867" s="96" t="s">
        <v>381</v>
      </c>
      <c r="B867" s="56"/>
      <c r="C867" s="60"/>
      <c r="D867" s="39"/>
      <c r="E867" s="49" t="s">
        <v>314</v>
      </c>
      <c r="F867" s="3" t="s">
        <v>296</v>
      </c>
      <c r="G867" s="3">
        <v>15</v>
      </c>
      <c r="H867" s="154">
        <v>10</v>
      </c>
      <c r="I867" s="174"/>
      <c r="J867" s="152">
        <f t="shared" ref="J867" si="214">(H867*I867)</f>
        <v>0</v>
      </c>
    </row>
    <row r="868" spans="1:11" s="35" customFormat="1" ht="16" customHeight="1" x14ac:dyDescent="0.35">
      <c r="A868" s="96"/>
      <c r="B868" s="56"/>
      <c r="C868" s="60"/>
      <c r="D868" s="40"/>
      <c r="E868" s="95"/>
      <c r="F868" s="3"/>
      <c r="G868" s="3"/>
      <c r="H868" s="155"/>
      <c r="I868" s="174"/>
      <c r="J868" s="153"/>
      <c r="K868" s="78"/>
    </row>
    <row r="869" spans="1:11" s="14" customFormat="1" ht="16" customHeight="1" x14ac:dyDescent="0.35">
      <c r="A869" s="96" t="s">
        <v>383</v>
      </c>
      <c r="B869" s="56"/>
      <c r="C869" s="60"/>
      <c r="D869" s="39"/>
      <c r="E869" s="49" t="s">
        <v>314</v>
      </c>
      <c r="F869" s="3" t="s">
        <v>296</v>
      </c>
      <c r="G869" s="3">
        <v>100</v>
      </c>
      <c r="H869" s="154">
        <v>100</v>
      </c>
      <c r="I869" s="174"/>
      <c r="J869" s="152">
        <f t="shared" ref="J869" si="215">(H869*I869)</f>
        <v>0</v>
      </c>
      <c r="K869" s="15"/>
    </row>
    <row r="870" spans="1:11" s="35" customFormat="1" ht="16" customHeight="1" x14ac:dyDescent="0.35">
      <c r="A870" s="96"/>
      <c r="B870" s="56"/>
      <c r="C870" s="60"/>
      <c r="D870" s="40"/>
      <c r="E870" s="95"/>
      <c r="F870" s="3"/>
      <c r="G870" s="3"/>
      <c r="H870" s="155"/>
      <c r="I870" s="174"/>
      <c r="J870" s="153"/>
      <c r="K870" s="78"/>
    </row>
    <row r="871" spans="1:11" ht="16" customHeight="1" x14ac:dyDescent="0.35">
      <c r="A871" s="96" t="s">
        <v>397</v>
      </c>
      <c r="B871" s="56"/>
      <c r="C871" s="60"/>
      <c r="D871" s="39"/>
      <c r="E871" s="49" t="s">
        <v>314</v>
      </c>
      <c r="F871" s="3" t="s">
        <v>296</v>
      </c>
      <c r="G871" s="3">
        <v>500</v>
      </c>
      <c r="H871" s="154">
        <v>250</v>
      </c>
      <c r="I871" s="174"/>
      <c r="J871" s="152">
        <f t="shared" ref="J871" si="216">(H871*I871)</f>
        <v>0</v>
      </c>
    </row>
    <row r="872" spans="1:11" s="35" customFormat="1" ht="16" customHeight="1" x14ac:dyDescent="0.35">
      <c r="A872" s="96"/>
      <c r="B872" s="56"/>
      <c r="C872" s="60"/>
      <c r="D872" s="40"/>
      <c r="E872" s="95"/>
      <c r="F872" s="3"/>
      <c r="G872" s="3"/>
      <c r="H872" s="155"/>
      <c r="I872" s="174"/>
      <c r="J872" s="153"/>
      <c r="K872" s="78"/>
    </row>
    <row r="873" spans="1:11" s="14" customFormat="1" ht="15" customHeight="1" thickBot="1" x14ac:dyDescent="0.35">
      <c r="A873" s="160"/>
      <c r="B873" s="160"/>
      <c r="C873" s="160"/>
      <c r="D873" s="160"/>
      <c r="E873" s="160"/>
      <c r="F873" s="59"/>
      <c r="G873" s="25"/>
      <c r="H873" s="79" t="s">
        <v>321</v>
      </c>
      <c r="I873" s="161"/>
      <c r="J873" s="161"/>
      <c r="K873" s="15"/>
    </row>
    <row r="874" spans="1:11" s="14" customFormat="1" ht="100.5" customHeight="1" x14ac:dyDescent="0.35">
      <c r="A874" s="93" t="s">
        <v>301</v>
      </c>
      <c r="B874" s="162" t="s">
        <v>0</v>
      </c>
      <c r="C874" s="164" t="s">
        <v>295</v>
      </c>
      <c r="D874" s="164" t="s">
        <v>306</v>
      </c>
      <c r="E874" s="166" t="s">
        <v>313</v>
      </c>
      <c r="F874" s="167" t="s">
        <v>324</v>
      </c>
      <c r="G874" s="167" t="s">
        <v>347</v>
      </c>
      <c r="H874" s="167" t="s">
        <v>322</v>
      </c>
      <c r="I874" s="169" t="s">
        <v>528</v>
      </c>
      <c r="J874" s="170" t="s">
        <v>305</v>
      </c>
      <c r="K874" s="15"/>
    </row>
    <row r="875" spans="1:11" ht="15" customHeight="1" x14ac:dyDescent="0.35">
      <c r="A875" s="108" t="s">
        <v>148</v>
      </c>
      <c r="B875" s="163"/>
      <c r="C875" s="165"/>
      <c r="D875" s="165"/>
      <c r="E875" s="166"/>
      <c r="F875" s="168"/>
      <c r="G875" s="168"/>
      <c r="H875" s="168"/>
      <c r="I875" s="165"/>
      <c r="J875" s="168"/>
    </row>
    <row r="876" spans="1:11" ht="16" customHeight="1" x14ac:dyDescent="0.35">
      <c r="A876" s="103" t="s">
        <v>442</v>
      </c>
      <c r="B876" s="56"/>
      <c r="C876" s="60"/>
      <c r="D876" s="39"/>
      <c r="E876" s="67" t="s">
        <v>314</v>
      </c>
      <c r="F876" s="3" t="s">
        <v>296</v>
      </c>
      <c r="G876" s="3">
        <v>500</v>
      </c>
      <c r="H876" s="154">
        <v>1000</v>
      </c>
      <c r="I876" s="174"/>
      <c r="J876" s="152">
        <f t="shared" ref="J876" si="217">(H876*I876)</f>
        <v>0</v>
      </c>
      <c r="K876" s="26"/>
    </row>
    <row r="877" spans="1:11" s="35" customFormat="1" ht="16" customHeight="1" x14ac:dyDescent="0.35">
      <c r="A877" s="96"/>
      <c r="B877" s="56"/>
      <c r="C877" s="60"/>
      <c r="D877" s="40"/>
      <c r="E877" s="95"/>
      <c r="F877" s="3"/>
      <c r="G877" s="3"/>
      <c r="H877" s="155"/>
      <c r="I877" s="174"/>
      <c r="J877" s="153"/>
      <c r="K877" s="78"/>
    </row>
    <row r="878" spans="1:11" ht="16" customHeight="1" x14ac:dyDescent="0.35">
      <c r="A878" s="103" t="s">
        <v>443</v>
      </c>
      <c r="B878" s="56"/>
      <c r="C878" s="60"/>
      <c r="D878" s="39"/>
      <c r="E878" s="67" t="s">
        <v>314</v>
      </c>
      <c r="F878" s="3" t="s">
        <v>296</v>
      </c>
      <c r="G878" s="3">
        <v>250</v>
      </c>
      <c r="H878" s="154">
        <v>700</v>
      </c>
      <c r="I878" s="174"/>
      <c r="J878" s="152">
        <f t="shared" ref="J878" si="218">(H878*I878)</f>
        <v>0</v>
      </c>
      <c r="K878" s="26"/>
    </row>
    <row r="879" spans="1:11" s="35" customFormat="1" ht="16" customHeight="1" x14ac:dyDescent="0.35">
      <c r="A879" s="96"/>
      <c r="B879" s="56"/>
      <c r="C879" s="60"/>
      <c r="D879" s="40"/>
      <c r="E879" s="95"/>
      <c r="F879" s="3"/>
      <c r="G879" s="3"/>
      <c r="H879" s="155"/>
      <c r="I879" s="174"/>
      <c r="J879" s="153"/>
      <c r="K879" s="78"/>
    </row>
    <row r="880" spans="1:11" s="14" customFormat="1" ht="15" customHeight="1" x14ac:dyDescent="0.3">
      <c r="A880" s="171" t="s">
        <v>302</v>
      </c>
      <c r="B880" s="172"/>
      <c r="C880" s="172"/>
      <c r="D880" s="172"/>
      <c r="E880" s="172"/>
      <c r="F880" s="172"/>
      <c r="G880" s="172"/>
      <c r="H880" s="172"/>
      <c r="I880" s="173"/>
      <c r="J880" s="85">
        <f>SUM(J758:J878)</f>
        <v>0</v>
      </c>
      <c r="K880" s="15"/>
    </row>
    <row r="881" spans="1:11" ht="15" customHeight="1" thickBot="1" x14ac:dyDescent="0.35">
      <c r="A881" s="160"/>
      <c r="B881" s="160"/>
      <c r="C881" s="160"/>
      <c r="D881" s="160"/>
      <c r="E881" s="160"/>
      <c r="F881" s="59"/>
      <c r="G881" s="25"/>
      <c r="H881" s="79" t="s">
        <v>321</v>
      </c>
      <c r="I881" s="161"/>
      <c r="J881" s="161"/>
    </row>
    <row r="882" spans="1:11" s="14" customFormat="1" ht="102" customHeight="1" x14ac:dyDescent="0.35">
      <c r="A882" s="93" t="s">
        <v>303</v>
      </c>
      <c r="B882" s="162" t="s">
        <v>0</v>
      </c>
      <c r="C882" s="164" t="s">
        <v>295</v>
      </c>
      <c r="D882" s="164" t="s">
        <v>306</v>
      </c>
      <c r="E882" s="166" t="s">
        <v>313</v>
      </c>
      <c r="F882" s="167" t="s">
        <v>324</v>
      </c>
      <c r="G882" s="167" t="s">
        <v>347</v>
      </c>
      <c r="H882" s="167" t="s">
        <v>351</v>
      </c>
      <c r="I882" s="169" t="s">
        <v>528</v>
      </c>
      <c r="J882" s="170" t="s">
        <v>305</v>
      </c>
      <c r="K882" s="15"/>
    </row>
    <row r="883" spans="1:11" ht="15" customHeight="1" x14ac:dyDescent="0.35">
      <c r="A883" s="108" t="s">
        <v>148</v>
      </c>
      <c r="B883" s="163"/>
      <c r="C883" s="165"/>
      <c r="D883" s="165"/>
      <c r="E883" s="166"/>
      <c r="F883" s="168"/>
      <c r="G883" s="168"/>
      <c r="H883" s="168"/>
      <c r="I883" s="165"/>
      <c r="J883" s="168"/>
    </row>
    <row r="884" spans="1:11" s="14" customFormat="1" ht="29.25" customHeight="1" x14ac:dyDescent="0.35">
      <c r="A884" s="63" t="s">
        <v>165</v>
      </c>
      <c r="B884" s="8"/>
      <c r="C884" s="8"/>
      <c r="D884" s="39"/>
      <c r="E884" s="49" t="s">
        <v>314</v>
      </c>
      <c r="F884" s="29" t="s">
        <v>296</v>
      </c>
      <c r="G884" s="29">
        <v>1</v>
      </c>
      <c r="H884" s="154">
        <v>20</v>
      </c>
      <c r="I884" s="174"/>
      <c r="J884" s="152">
        <f t="shared" ref="J884" si="219">(H884*I884)</f>
        <v>0</v>
      </c>
      <c r="K884" s="15"/>
    </row>
    <row r="885" spans="1:11" ht="15" customHeight="1" x14ac:dyDescent="0.35">
      <c r="A885" s="96"/>
      <c r="B885" s="56"/>
      <c r="C885" s="60"/>
      <c r="D885" s="40"/>
      <c r="E885" s="95"/>
      <c r="F885" s="3"/>
      <c r="G885" s="3"/>
      <c r="H885" s="155"/>
      <c r="I885" s="174"/>
      <c r="J885" s="153"/>
    </row>
    <row r="886" spans="1:11" s="14" customFormat="1" ht="27" customHeight="1" x14ac:dyDescent="0.35">
      <c r="A886" s="63" t="s">
        <v>256</v>
      </c>
      <c r="B886" s="8"/>
      <c r="C886" s="8"/>
      <c r="D886" s="39"/>
      <c r="E886" s="49" t="s">
        <v>314</v>
      </c>
      <c r="F886" s="29" t="s">
        <v>296</v>
      </c>
      <c r="G886" s="29">
        <v>1</v>
      </c>
      <c r="H886" s="154">
        <v>200</v>
      </c>
      <c r="I886" s="174"/>
      <c r="J886" s="152">
        <f t="shared" ref="J886" si="220">(H886*I886)</f>
        <v>0</v>
      </c>
      <c r="K886" s="15"/>
    </row>
    <row r="887" spans="1:11" ht="15" customHeight="1" x14ac:dyDescent="0.35">
      <c r="A887" s="96"/>
      <c r="B887" s="56"/>
      <c r="C887" s="60"/>
      <c r="D887" s="40"/>
      <c r="E887" s="95"/>
      <c r="F887" s="3"/>
      <c r="G887" s="3"/>
      <c r="H887" s="155"/>
      <c r="I887" s="174"/>
      <c r="J887" s="153"/>
    </row>
    <row r="888" spans="1:11" s="14" customFormat="1" ht="15" customHeight="1" x14ac:dyDescent="0.35">
      <c r="A888" s="109" t="s">
        <v>224</v>
      </c>
      <c r="B888" s="77"/>
      <c r="C888" s="77"/>
      <c r="D888" s="39"/>
      <c r="E888" s="49" t="s">
        <v>314</v>
      </c>
      <c r="F888" s="29" t="s">
        <v>296</v>
      </c>
      <c r="G888" s="29">
        <v>1</v>
      </c>
      <c r="H888" s="154">
        <v>75</v>
      </c>
      <c r="I888" s="174"/>
      <c r="J888" s="152">
        <f t="shared" ref="J888" si="221">(H888*I888)</f>
        <v>0</v>
      </c>
      <c r="K888" s="15"/>
    </row>
    <row r="889" spans="1:11" s="18" customFormat="1" ht="20.149999999999999" customHeight="1" x14ac:dyDescent="0.3">
      <c r="A889" s="96"/>
      <c r="B889" s="56"/>
      <c r="C889" s="60"/>
      <c r="D889" s="40"/>
      <c r="E889" s="95"/>
      <c r="F889" s="3"/>
      <c r="G889" s="3"/>
      <c r="H889" s="155"/>
      <c r="I889" s="174"/>
      <c r="J889" s="153"/>
    </row>
    <row r="890" spans="1:11" x14ac:dyDescent="0.35">
      <c r="A890" s="63" t="s">
        <v>180</v>
      </c>
      <c r="B890" s="8"/>
      <c r="C890" s="8"/>
      <c r="D890" s="39"/>
      <c r="E890" s="49" t="s">
        <v>314</v>
      </c>
      <c r="F890" s="29" t="s">
        <v>296</v>
      </c>
      <c r="G890" s="29">
        <v>1</v>
      </c>
      <c r="H890" s="154">
        <v>250</v>
      </c>
      <c r="I890" s="174"/>
      <c r="J890" s="152">
        <f t="shared" ref="J890" si="222">(H890*I890)</f>
        <v>0</v>
      </c>
    </row>
    <row r="891" spans="1:11" ht="16" customHeight="1" x14ac:dyDescent="0.35">
      <c r="A891" s="96"/>
      <c r="B891" s="56"/>
      <c r="C891" s="60"/>
      <c r="D891" s="40"/>
      <c r="E891" s="95"/>
      <c r="F891" s="3"/>
      <c r="G891" s="3"/>
      <c r="H891" s="155"/>
      <c r="I891" s="174"/>
      <c r="J891" s="153"/>
    </row>
    <row r="892" spans="1:11" ht="12.75" customHeight="1" x14ac:dyDescent="0.35">
      <c r="A892" s="63" t="s">
        <v>601</v>
      </c>
      <c r="B892" s="8"/>
      <c r="C892" s="8" t="s">
        <v>572</v>
      </c>
      <c r="D892" s="39"/>
      <c r="E892" s="49" t="s">
        <v>314</v>
      </c>
      <c r="F892" s="29" t="s">
        <v>333</v>
      </c>
      <c r="G892" s="29">
        <v>10</v>
      </c>
      <c r="H892" s="154">
        <v>150</v>
      </c>
      <c r="I892" s="174"/>
      <c r="J892" s="152">
        <f t="shared" ref="J892" si="223">(H892*I892)</f>
        <v>0</v>
      </c>
    </row>
    <row r="893" spans="1:11" ht="16" customHeight="1" x14ac:dyDescent="0.35">
      <c r="A893" s="96"/>
      <c r="B893" s="56"/>
      <c r="C893" s="60"/>
      <c r="D893" s="40"/>
      <c r="E893" s="95"/>
      <c r="F893" s="3"/>
      <c r="G893" s="3"/>
      <c r="H893" s="155"/>
      <c r="I893" s="174"/>
      <c r="J893" s="153"/>
    </row>
    <row r="894" spans="1:11" ht="26.25" customHeight="1" x14ac:dyDescent="0.35">
      <c r="A894" s="63" t="s">
        <v>312</v>
      </c>
      <c r="B894" s="8"/>
      <c r="C894" s="8"/>
      <c r="D894" s="39"/>
      <c r="E894" s="49" t="s">
        <v>314</v>
      </c>
      <c r="F894" s="29" t="s">
        <v>296</v>
      </c>
      <c r="G894" s="29">
        <v>1</v>
      </c>
      <c r="H894" s="154">
        <v>900</v>
      </c>
      <c r="I894" s="174"/>
      <c r="J894" s="152">
        <f t="shared" ref="J894" si="224">(H894*I894)</f>
        <v>0</v>
      </c>
    </row>
    <row r="895" spans="1:11" ht="16" customHeight="1" x14ac:dyDescent="0.35">
      <c r="A895" s="96"/>
      <c r="B895" s="56"/>
      <c r="C895" s="60"/>
      <c r="D895" s="40"/>
      <c r="E895" s="95"/>
      <c r="F895" s="3"/>
      <c r="G895" s="3"/>
      <c r="H895" s="155"/>
      <c r="I895" s="174"/>
      <c r="J895" s="153"/>
    </row>
    <row r="896" spans="1:11" ht="26.25" customHeight="1" x14ac:dyDescent="0.35">
      <c r="A896" s="63" t="s">
        <v>157</v>
      </c>
      <c r="B896" s="8"/>
      <c r="C896" s="8"/>
      <c r="D896" s="39"/>
      <c r="E896" s="67" t="s">
        <v>314</v>
      </c>
      <c r="F896" s="29" t="s">
        <v>296</v>
      </c>
      <c r="G896" s="29">
        <v>1</v>
      </c>
      <c r="H896" s="154">
        <v>200</v>
      </c>
      <c r="I896" s="174"/>
      <c r="J896" s="152">
        <f t="shared" ref="J896" si="225">(H896*I896)</f>
        <v>0</v>
      </c>
    </row>
    <row r="897" spans="1:11" ht="16" customHeight="1" x14ac:dyDescent="0.35">
      <c r="A897" s="96"/>
      <c r="B897" s="56"/>
      <c r="C897" s="60"/>
      <c r="D897" s="40"/>
      <c r="E897" s="95"/>
      <c r="F897" s="3"/>
      <c r="G897" s="3"/>
      <c r="H897" s="155"/>
      <c r="I897" s="174"/>
      <c r="J897" s="153"/>
    </row>
    <row r="898" spans="1:11" ht="16" customHeight="1" x14ac:dyDescent="0.35">
      <c r="A898" s="103" t="s">
        <v>444</v>
      </c>
      <c r="B898" s="56"/>
      <c r="C898" s="122"/>
      <c r="D898" s="39"/>
      <c r="E898" s="67" t="s">
        <v>314</v>
      </c>
      <c r="F898" s="123" t="s">
        <v>352</v>
      </c>
      <c r="G898" s="3">
        <v>1</v>
      </c>
      <c r="H898" s="154">
        <v>300</v>
      </c>
      <c r="I898" s="174"/>
      <c r="J898" s="152">
        <f t="shared" ref="J898" si="226">(H898*I898)</f>
        <v>0</v>
      </c>
      <c r="K898" s="26"/>
    </row>
    <row r="899" spans="1:11" ht="16" customHeight="1" x14ac:dyDescent="0.35">
      <c r="A899" s="96"/>
      <c r="B899" s="56"/>
      <c r="C899" s="60"/>
      <c r="D899" s="40"/>
      <c r="E899" s="95"/>
      <c r="F899" s="3"/>
      <c r="G899" s="3"/>
      <c r="H899" s="155"/>
      <c r="I899" s="174"/>
      <c r="J899" s="153"/>
    </row>
    <row r="900" spans="1:11" ht="16" customHeight="1" x14ac:dyDescent="0.3">
      <c r="A900" s="171" t="s">
        <v>304</v>
      </c>
      <c r="B900" s="172"/>
      <c r="C900" s="172"/>
      <c r="D900" s="172"/>
      <c r="E900" s="172"/>
      <c r="F900" s="172"/>
      <c r="G900" s="172"/>
      <c r="H900" s="172"/>
      <c r="I900" s="173"/>
      <c r="J900" s="85">
        <f>SUM(J884:J898)</f>
        <v>0</v>
      </c>
    </row>
  </sheetData>
  <sheetProtection password="C789" sheet="1" objects="1" scenarios="1" selectLockedCells="1"/>
  <mergeCells count="1122">
    <mergeCell ref="A1:J1"/>
    <mergeCell ref="J610:J611"/>
    <mergeCell ref="I596:J596"/>
    <mergeCell ref="J598:J599"/>
    <mergeCell ref="I598:I599"/>
    <mergeCell ref="J606:J607"/>
    <mergeCell ref="I606:I607"/>
    <mergeCell ref="I604:I605"/>
    <mergeCell ref="J600:J601"/>
    <mergeCell ref="J602:J603"/>
    <mergeCell ref="I602:I603"/>
    <mergeCell ref="I600:I601"/>
    <mergeCell ref="H600:H601"/>
    <mergeCell ref="H602:H603"/>
    <mergeCell ref="H604:H605"/>
    <mergeCell ref="J630:J631"/>
    <mergeCell ref="I630:I631"/>
    <mergeCell ref="J626:J627"/>
    <mergeCell ref="J628:J629"/>
    <mergeCell ref="H598:H599"/>
    <mergeCell ref="J614:J615"/>
    <mergeCell ref="I614:I615"/>
    <mergeCell ref="J620:J621"/>
    <mergeCell ref="I620:I621"/>
    <mergeCell ref="I618:I619"/>
    <mergeCell ref="I628:I629"/>
    <mergeCell ref="I626:I627"/>
    <mergeCell ref="H626:H627"/>
    <mergeCell ref="H628:H629"/>
    <mergeCell ref="H630:H631"/>
    <mergeCell ref="J538:J539"/>
    <mergeCell ref="J540:J541"/>
    <mergeCell ref="I540:I541"/>
    <mergeCell ref="I538:I539"/>
    <mergeCell ref="J534:J535"/>
    <mergeCell ref="J536:J537"/>
    <mergeCell ref="I536:I537"/>
    <mergeCell ref="I534:I535"/>
    <mergeCell ref="I239:I240"/>
    <mergeCell ref="I560:J560"/>
    <mergeCell ref="J241:J242"/>
    <mergeCell ref="J542:J543"/>
    <mergeCell ref="J544:J545"/>
    <mergeCell ref="I544:I545"/>
    <mergeCell ref="I542:I543"/>
    <mergeCell ref="J313:J314"/>
    <mergeCell ref="I313:I314"/>
    <mergeCell ref="J309:J310"/>
    <mergeCell ref="I309:I310"/>
    <mergeCell ref="I265:I266"/>
    <mergeCell ref="I399:I400"/>
    <mergeCell ref="J447:J448"/>
    <mergeCell ref="J532:J533"/>
    <mergeCell ref="I532:I533"/>
    <mergeCell ref="I530:I531"/>
    <mergeCell ref="J331:J332"/>
    <mergeCell ref="J333:J334"/>
    <mergeCell ref="J335:J336"/>
    <mergeCell ref="J353:J354"/>
    <mergeCell ref="J355:J356"/>
    <mergeCell ref="J359:J360"/>
    <mergeCell ref="J361:J362"/>
    <mergeCell ref="J363:J364"/>
    <mergeCell ref="I411:I412"/>
    <mergeCell ref="H309:H310"/>
    <mergeCell ref="H313:H314"/>
    <mergeCell ref="J305:J306"/>
    <mergeCell ref="J307:J308"/>
    <mergeCell ref="I307:I308"/>
    <mergeCell ref="I305:I306"/>
    <mergeCell ref="J301:J302"/>
    <mergeCell ref="J303:J304"/>
    <mergeCell ref="I303:I304"/>
    <mergeCell ref="I301:I302"/>
    <mergeCell ref="A179:E179"/>
    <mergeCell ref="I179:J179"/>
    <mergeCell ref="I213:I214"/>
    <mergeCell ref="J213:J214"/>
    <mergeCell ref="A105:E105"/>
    <mergeCell ref="I105:J105"/>
    <mergeCell ref="A165:I165"/>
    <mergeCell ref="J111:J112"/>
    <mergeCell ref="J113:J114"/>
    <mergeCell ref="J115:J116"/>
    <mergeCell ref="I111:I112"/>
    <mergeCell ref="I113:I114"/>
    <mergeCell ref="I115:I116"/>
    <mergeCell ref="H111:H112"/>
    <mergeCell ref="H113:H114"/>
    <mergeCell ref="H115:H116"/>
    <mergeCell ref="J239:J240"/>
    <mergeCell ref="A166:E166"/>
    <mergeCell ref="I166:J166"/>
    <mergeCell ref="J231:J232"/>
    <mergeCell ref="I231:I232"/>
    <mergeCell ref="I229:I230"/>
    <mergeCell ref="J227:J228"/>
    <mergeCell ref="I227:I228"/>
    <mergeCell ref="H227:H228"/>
    <mergeCell ref="H229:H230"/>
    <mergeCell ref="H231:H232"/>
    <mergeCell ref="J237:J238"/>
    <mergeCell ref="H233:H234"/>
    <mergeCell ref="H235:H236"/>
    <mergeCell ref="H237:H238"/>
    <mergeCell ref="I127:I128"/>
    <mergeCell ref="A881:E881"/>
    <mergeCell ref="J842:J843"/>
    <mergeCell ref="J847:J848"/>
    <mergeCell ref="J29:J30"/>
    <mergeCell ref="H31:H32"/>
    <mergeCell ref="I31:I32"/>
    <mergeCell ref="J31:J32"/>
    <mergeCell ref="H33:H34"/>
    <mergeCell ref="I33:I34"/>
    <mergeCell ref="J33:J34"/>
    <mergeCell ref="H564:H565"/>
    <mergeCell ref="I564:I565"/>
    <mergeCell ref="J564:J565"/>
    <mergeCell ref="I270:J270"/>
    <mergeCell ref="A269:I269"/>
    <mergeCell ref="J319:J320"/>
    <mergeCell ref="I319:I320"/>
    <mergeCell ref="H319:H320"/>
    <mergeCell ref="A337:I337"/>
    <mergeCell ref="I730:J730"/>
    <mergeCell ref="I748:J748"/>
    <mergeCell ref="J546:J547"/>
    <mergeCell ref="J562:J563"/>
    <mergeCell ref="I562:I563"/>
    <mergeCell ref="I546:I547"/>
    <mergeCell ref="H612:H613"/>
    <mergeCell ref="I612:I613"/>
    <mergeCell ref="J612:J613"/>
    <mergeCell ref="I35:J35"/>
    <mergeCell ref="I63:J63"/>
    <mergeCell ref="I85:J85"/>
    <mergeCell ref="I193:J193"/>
    <mergeCell ref="A528:E528"/>
    <mergeCell ref="H297:H298"/>
    <mergeCell ref="A284:I284"/>
    <mergeCell ref="H253:H254"/>
    <mergeCell ref="I253:I254"/>
    <mergeCell ref="H255:H256"/>
    <mergeCell ref="I241:I242"/>
    <mergeCell ref="J608:J609"/>
    <mergeCell ref="I608:I609"/>
    <mergeCell ref="J604:J605"/>
    <mergeCell ref="A349:E349"/>
    <mergeCell ref="A381:E381"/>
    <mergeCell ref="A443:E443"/>
    <mergeCell ref="A485:E485"/>
    <mergeCell ref="A504:E504"/>
    <mergeCell ref="I335:I336"/>
    <mergeCell ref="I353:I354"/>
    <mergeCell ref="I355:I356"/>
    <mergeCell ref="A338:E338"/>
    <mergeCell ref="A369:I369"/>
    <mergeCell ref="A421:I421"/>
    <mergeCell ref="A455:I455"/>
    <mergeCell ref="A6:J6"/>
    <mergeCell ref="A7:E7"/>
    <mergeCell ref="H25:H26"/>
    <mergeCell ref="I25:I26"/>
    <mergeCell ref="J25:J26"/>
    <mergeCell ref="H29:H30"/>
    <mergeCell ref="I29:I30"/>
    <mergeCell ref="D756:D757"/>
    <mergeCell ref="D785:D786"/>
    <mergeCell ref="A85:E85"/>
    <mergeCell ref="I17:I18"/>
    <mergeCell ref="A21:E21"/>
    <mergeCell ref="J23:J24"/>
    <mergeCell ref="I7:J7"/>
    <mergeCell ref="I21:J21"/>
    <mergeCell ref="I221:J221"/>
    <mergeCell ref="I285:J285"/>
    <mergeCell ref="I311:J311"/>
    <mergeCell ref="I349:J349"/>
    <mergeCell ref="I381:J381"/>
    <mergeCell ref="I443:J443"/>
    <mergeCell ref="I464:J464"/>
    <mergeCell ref="I485:J485"/>
    <mergeCell ref="I504:J504"/>
    <mergeCell ref="I528:J528"/>
    <mergeCell ref="H9:H10"/>
    <mergeCell ref="H11:H12"/>
    <mergeCell ref="H13:H14"/>
    <mergeCell ref="H15:H16"/>
    <mergeCell ref="H17:H18"/>
    <mergeCell ref="H19:H20"/>
    <mergeCell ref="J782:J783"/>
    <mergeCell ref="H894:H895"/>
    <mergeCell ref="H892:H893"/>
    <mergeCell ref="H888:H889"/>
    <mergeCell ref="H760:H761"/>
    <mergeCell ref="H762:H763"/>
    <mergeCell ref="H764:H765"/>
    <mergeCell ref="H766:H767"/>
    <mergeCell ref="H768:H769"/>
    <mergeCell ref="H770:H771"/>
    <mergeCell ref="H772:H773"/>
    <mergeCell ref="H774:H775"/>
    <mergeCell ref="H776:H777"/>
    <mergeCell ref="H610:H611"/>
    <mergeCell ref="H538:H539"/>
    <mergeCell ref="H540:H541"/>
    <mergeCell ref="H301:H302"/>
    <mergeCell ref="H303:H304"/>
    <mergeCell ref="H305:H306"/>
    <mergeCell ref="H307:H308"/>
    <mergeCell ref="H799:H800"/>
    <mergeCell ref="H618:H619"/>
    <mergeCell ref="H620:H621"/>
    <mergeCell ref="H622:H623"/>
    <mergeCell ref="H624:H625"/>
    <mergeCell ref="H542:H543"/>
    <mergeCell ref="H544:H545"/>
    <mergeCell ref="H632:H633"/>
    <mergeCell ref="H606:H607"/>
    <mergeCell ref="H608:H609"/>
    <mergeCell ref="H614:H615"/>
    <mergeCell ref="H353:H354"/>
    <mergeCell ref="H355:H356"/>
    <mergeCell ref="J896:J897"/>
    <mergeCell ref="B814:B815"/>
    <mergeCell ref="C814:C815"/>
    <mergeCell ref="E814:E815"/>
    <mergeCell ref="G814:G815"/>
    <mergeCell ref="I814:I815"/>
    <mergeCell ref="J814:J815"/>
    <mergeCell ref="I896:I897"/>
    <mergeCell ref="J892:J893"/>
    <mergeCell ref="J894:J895"/>
    <mergeCell ref="I894:I895"/>
    <mergeCell ref="I892:I893"/>
    <mergeCell ref="J888:J889"/>
    <mergeCell ref="J890:J891"/>
    <mergeCell ref="I890:I891"/>
    <mergeCell ref="I888:I889"/>
    <mergeCell ref="H838:H839"/>
    <mergeCell ref="H840:H841"/>
    <mergeCell ref="H890:H891"/>
    <mergeCell ref="H896:H897"/>
    <mergeCell ref="F814:F815"/>
    <mergeCell ref="D882:D883"/>
    <mergeCell ref="I881:J881"/>
    <mergeCell ref="J838:J839"/>
    <mergeCell ref="J840:J841"/>
    <mergeCell ref="I840:I841"/>
    <mergeCell ref="I838:I839"/>
    <mergeCell ref="H836:H837"/>
    <mergeCell ref="H842:H843"/>
    <mergeCell ref="H847:H848"/>
    <mergeCell ref="J836:J837"/>
    <mergeCell ref="J884:J885"/>
    <mergeCell ref="F882:F883"/>
    <mergeCell ref="J851:J852"/>
    <mergeCell ref="H849:H850"/>
    <mergeCell ref="H882:H883"/>
    <mergeCell ref="H884:H885"/>
    <mergeCell ref="H886:H887"/>
    <mergeCell ref="J865:J866"/>
    <mergeCell ref="J867:J868"/>
    <mergeCell ref="J869:J870"/>
    <mergeCell ref="J871:J872"/>
    <mergeCell ref="J876:J877"/>
    <mergeCell ref="J878:J879"/>
    <mergeCell ref="H855:H856"/>
    <mergeCell ref="H857:H858"/>
    <mergeCell ref="H859:H860"/>
    <mergeCell ref="H861:H862"/>
    <mergeCell ref="H863:H864"/>
    <mergeCell ref="H865:H866"/>
    <mergeCell ref="H867:H868"/>
    <mergeCell ref="H869:H870"/>
    <mergeCell ref="H871:H872"/>
    <mergeCell ref="H876:H877"/>
    <mergeCell ref="H878:H879"/>
    <mergeCell ref="J828:J829"/>
    <mergeCell ref="I828:I829"/>
    <mergeCell ref="J830:J831"/>
    <mergeCell ref="H832:H833"/>
    <mergeCell ref="J824:J825"/>
    <mergeCell ref="J826:J827"/>
    <mergeCell ref="I826:I827"/>
    <mergeCell ref="I824:I825"/>
    <mergeCell ref="H824:H825"/>
    <mergeCell ref="H826:H827"/>
    <mergeCell ref="H828:H829"/>
    <mergeCell ref="I813:J813"/>
    <mergeCell ref="J886:J887"/>
    <mergeCell ref="I886:I887"/>
    <mergeCell ref="I884:I885"/>
    <mergeCell ref="J849:J850"/>
    <mergeCell ref="I849:I850"/>
    <mergeCell ref="J834:J835"/>
    <mergeCell ref="J861:J862"/>
    <mergeCell ref="I863:I864"/>
    <mergeCell ref="J863:J864"/>
    <mergeCell ref="I865:I866"/>
    <mergeCell ref="J809:J810"/>
    <mergeCell ref="I809:I810"/>
    <mergeCell ref="J805:J806"/>
    <mergeCell ref="J807:J808"/>
    <mergeCell ref="I807:I808"/>
    <mergeCell ref="I805:I806"/>
    <mergeCell ref="J801:J802"/>
    <mergeCell ref="J803:J804"/>
    <mergeCell ref="I803:I804"/>
    <mergeCell ref="I801:I802"/>
    <mergeCell ref="H801:H802"/>
    <mergeCell ref="H803:H804"/>
    <mergeCell ref="H805:H806"/>
    <mergeCell ref="H807:H808"/>
    <mergeCell ref="H809:H810"/>
    <mergeCell ref="J832:J833"/>
    <mergeCell ref="I832:I833"/>
    <mergeCell ref="I830:I831"/>
    <mergeCell ref="H830:H831"/>
    <mergeCell ref="J818:J819"/>
    <mergeCell ref="I818:I819"/>
    <mergeCell ref="J811:J812"/>
    <mergeCell ref="J816:J817"/>
    <mergeCell ref="I816:I817"/>
    <mergeCell ref="I811:I812"/>
    <mergeCell ref="H811:H812"/>
    <mergeCell ref="H816:H817"/>
    <mergeCell ref="H818:H819"/>
    <mergeCell ref="H814:H815"/>
    <mergeCell ref="J822:J823"/>
    <mergeCell ref="I822:I823"/>
    <mergeCell ref="H822:H823"/>
    <mergeCell ref="J787:J788"/>
    <mergeCell ref="I787:I788"/>
    <mergeCell ref="I782:I783"/>
    <mergeCell ref="H787:H788"/>
    <mergeCell ref="J791:J792"/>
    <mergeCell ref="J793:J794"/>
    <mergeCell ref="I793:I794"/>
    <mergeCell ref="I791:I792"/>
    <mergeCell ref="J789:J790"/>
    <mergeCell ref="I789:I790"/>
    <mergeCell ref="H789:H790"/>
    <mergeCell ref="H791:H792"/>
    <mergeCell ref="H793:H794"/>
    <mergeCell ref="H782:H783"/>
    <mergeCell ref="I784:J784"/>
    <mergeCell ref="J799:J800"/>
    <mergeCell ref="I799:I800"/>
    <mergeCell ref="J795:J796"/>
    <mergeCell ref="J797:J798"/>
    <mergeCell ref="I797:I798"/>
    <mergeCell ref="I795:I796"/>
    <mergeCell ref="H795:H796"/>
    <mergeCell ref="H797:H798"/>
    <mergeCell ref="I778:I779"/>
    <mergeCell ref="I776:I777"/>
    <mergeCell ref="J774:J775"/>
    <mergeCell ref="I774:I775"/>
    <mergeCell ref="J770:J771"/>
    <mergeCell ref="J772:J773"/>
    <mergeCell ref="I772:I773"/>
    <mergeCell ref="I770:I771"/>
    <mergeCell ref="H668:H669"/>
    <mergeCell ref="H708:H709"/>
    <mergeCell ref="H706:H707"/>
    <mergeCell ref="H688:H689"/>
    <mergeCell ref="J688:J689"/>
    <mergeCell ref="H676:H677"/>
    <mergeCell ref="I676:I677"/>
    <mergeCell ref="J676:J677"/>
    <mergeCell ref="H678:H679"/>
    <mergeCell ref="I678:I679"/>
    <mergeCell ref="I710:I711"/>
    <mergeCell ref="H710:H711"/>
    <mergeCell ref="J710:J711"/>
    <mergeCell ref="J766:J767"/>
    <mergeCell ref="J768:J769"/>
    <mergeCell ref="I768:I769"/>
    <mergeCell ref="J708:J709"/>
    <mergeCell ref="J704:J705"/>
    <mergeCell ref="I706:I707"/>
    <mergeCell ref="I688:I689"/>
    <mergeCell ref="H696:H697"/>
    <mergeCell ref="H698:H699"/>
    <mergeCell ref="J638:J639"/>
    <mergeCell ref="I638:I639"/>
    <mergeCell ref="J634:J635"/>
    <mergeCell ref="J636:J637"/>
    <mergeCell ref="I636:I637"/>
    <mergeCell ref="I634:I635"/>
    <mergeCell ref="H634:H635"/>
    <mergeCell ref="H636:H637"/>
    <mergeCell ref="H638:H639"/>
    <mergeCell ref="I766:I767"/>
    <mergeCell ref="J762:J763"/>
    <mergeCell ref="J764:J765"/>
    <mergeCell ref="I764:I765"/>
    <mergeCell ref="I762:I763"/>
    <mergeCell ref="J758:J759"/>
    <mergeCell ref="J760:J761"/>
    <mergeCell ref="I713:J713"/>
    <mergeCell ref="H750:H751"/>
    <mergeCell ref="H646:H647"/>
    <mergeCell ref="J666:J667"/>
    <mergeCell ref="I668:I669"/>
    <mergeCell ref="J668:J669"/>
    <mergeCell ref="I708:I709"/>
    <mergeCell ref="I760:I761"/>
    <mergeCell ref="I758:I759"/>
    <mergeCell ref="I656:I657"/>
    <mergeCell ref="J656:J657"/>
    <mergeCell ref="H658:H659"/>
    <mergeCell ref="H648:H649"/>
    <mergeCell ref="I648:I649"/>
    <mergeCell ref="J648:J649"/>
    <mergeCell ref="H642:H643"/>
    <mergeCell ref="J632:J633"/>
    <mergeCell ref="H550:H551"/>
    <mergeCell ref="I550:I551"/>
    <mergeCell ref="I317:I318"/>
    <mergeCell ref="I315:I316"/>
    <mergeCell ref="H315:H316"/>
    <mergeCell ref="H317:H318"/>
    <mergeCell ref="H506:H507"/>
    <mergeCell ref="H321:H322"/>
    <mergeCell ref="I321:I322"/>
    <mergeCell ref="H323:H324"/>
    <mergeCell ref="J516:J517"/>
    <mergeCell ref="H520:H521"/>
    <mergeCell ref="H522:H523"/>
    <mergeCell ref="J524:J525"/>
    <mergeCell ref="J526:J527"/>
    <mergeCell ref="I526:I527"/>
    <mergeCell ref="I524:I525"/>
    <mergeCell ref="J315:J316"/>
    <mergeCell ref="J317:J318"/>
    <mergeCell ref="A503:I503"/>
    <mergeCell ref="I514:I515"/>
    <mergeCell ref="I512:I513"/>
    <mergeCell ref="J508:J509"/>
    <mergeCell ref="I508:I509"/>
    <mergeCell ref="I506:I507"/>
    <mergeCell ref="A464:E464"/>
    <mergeCell ref="H331:H332"/>
    <mergeCell ref="I331:I332"/>
    <mergeCell ref="H333:H334"/>
    <mergeCell ref="I333:I334"/>
    <mergeCell ref="H335:H336"/>
    <mergeCell ref="H512:H513"/>
    <mergeCell ref="H367:H368"/>
    <mergeCell ref="I367:I368"/>
    <mergeCell ref="I383:I384"/>
    <mergeCell ref="I385:I386"/>
    <mergeCell ref="I387:I388"/>
    <mergeCell ref="A285:E285"/>
    <mergeCell ref="J293:J294"/>
    <mergeCell ref="I293:I294"/>
    <mergeCell ref="J289:J290"/>
    <mergeCell ref="J291:J292"/>
    <mergeCell ref="I291:I292"/>
    <mergeCell ref="I289:I290"/>
    <mergeCell ref="H289:H290"/>
    <mergeCell ref="H291:H292"/>
    <mergeCell ref="H293:H294"/>
    <mergeCell ref="J297:J298"/>
    <mergeCell ref="J299:J300"/>
    <mergeCell ref="I299:I300"/>
    <mergeCell ref="I297:I298"/>
    <mergeCell ref="J295:J296"/>
    <mergeCell ref="I295:I296"/>
    <mergeCell ref="H295:H296"/>
    <mergeCell ref="H299:H300"/>
    <mergeCell ref="H287:H288"/>
    <mergeCell ref="I389:I390"/>
    <mergeCell ref="I391:I392"/>
    <mergeCell ref="I393:I394"/>
    <mergeCell ref="I395:I396"/>
    <mergeCell ref="J397:J398"/>
    <mergeCell ref="J399:J400"/>
    <mergeCell ref="I397:I398"/>
    <mergeCell ref="H267:H268"/>
    <mergeCell ref="I267:I268"/>
    <mergeCell ref="J287:J288"/>
    <mergeCell ref="I287:I288"/>
    <mergeCell ref="I237:I238"/>
    <mergeCell ref="J233:J234"/>
    <mergeCell ref="J235:J236"/>
    <mergeCell ref="I235:I236"/>
    <mergeCell ref="I233:I234"/>
    <mergeCell ref="I255:I256"/>
    <mergeCell ref="H257:H258"/>
    <mergeCell ref="I257:I258"/>
    <mergeCell ref="H259:H260"/>
    <mergeCell ref="I259:I260"/>
    <mergeCell ref="H261:H262"/>
    <mergeCell ref="I261:I262"/>
    <mergeCell ref="H263:H264"/>
    <mergeCell ref="I263:I264"/>
    <mergeCell ref="H265:H266"/>
    <mergeCell ref="A270:E270"/>
    <mergeCell ref="I123:I124"/>
    <mergeCell ref="I125:I126"/>
    <mergeCell ref="J203:J204"/>
    <mergeCell ref="J205:J206"/>
    <mergeCell ref="I205:I206"/>
    <mergeCell ref="I203:I204"/>
    <mergeCell ref="H203:H204"/>
    <mergeCell ref="H205:H206"/>
    <mergeCell ref="H207:H208"/>
    <mergeCell ref="J209:J210"/>
    <mergeCell ref="J211:J212"/>
    <mergeCell ref="I211:I212"/>
    <mergeCell ref="I209:I210"/>
    <mergeCell ref="H209:H210"/>
    <mergeCell ref="H211:H212"/>
    <mergeCell ref="J207:J208"/>
    <mergeCell ref="I207:I208"/>
    <mergeCell ref="H249:H250"/>
    <mergeCell ref="I249:I250"/>
    <mergeCell ref="H251:H252"/>
    <mergeCell ref="I251:I252"/>
    <mergeCell ref="H145:H146"/>
    <mergeCell ref="I145:I146"/>
    <mergeCell ref="H147:H148"/>
    <mergeCell ref="I147:I148"/>
    <mergeCell ref="H149:H150"/>
    <mergeCell ref="I149:I150"/>
    <mergeCell ref="H153:H154"/>
    <mergeCell ref="I153:I154"/>
    <mergeCell ref="H155:H156"/>
    <mergeCell ref="I155:I156"/>
    <mergeCell ref="H97:H98"/>
    <mergeCell ref="J199:J200"/>
    <mergeCell ref="J201:J202"/>
    <mergeCell ref="I201:I202"/>
    <mergeCell ref="I199:I200"/>
    <mergeCell ref="J197:J198"/>
    <mergeCell ref="I197:I198"/>
    <mergeCell ref="H197:H198"/>
    <mergeCell ref="H199:H200"/>
    <mergeCell ref="H201:H202"/>
    <mergeCell ref="I195:I196"/>
    <mergeCell ref="J107:J108"/>
    <mergeCell ref="J109:J110"/>
    <mergeCell ref="I109:I110"/>
    <mergeCell ref="I107:I108"/>
    <mergeCell ref="H107:H108"/>
    <mergeCell ref="H109:H110"/>
    <mergeCell ref="H195:H196"/>
    <mergeCell ref="A192:I192"/>
    <mergeCell ref="A193:E193"/>
    <mergeCell ref="J195:J196"/>
    <mergeCell ref="H123:H124"/>
    <mergeCell ref="H125:H126"/>
    <mergeCell ref="H127:H128"/>
    <mergeCell ref="H131:H132"/>
    <mergeCell ref="H133:H134"/>
    <mergeCell ref="H135:H136"/>
    <mergeCell ref="H137:H138"/>
    <mergeCell ref="H139:H140"/>
    <mergeCell ref="I117:I118"/>
    <mergeCell ref="I119:I120"/>
    <mergeCell ref="I121:I122"/>
    <mergeCell ref="J87:J88"/>
    <mergeCell ref="J89:J90"/>
    <mergeCell ref="I89:I90"/>
    <mergeCell ref="I87:I88"/>
    <mergeCell ref="J81:J82"/>
    <mergeCell ref="J83:J84"/>
    <mergeCell ref="I83:I84"/>
    <mergeCell ref="I81:I82"/>
    <mergeCell ref="H81:H82"/>
    <mergeCell ref="H83:H84"/>
    <mergeCell ref="H87:H88"/>
    <mergeCell ref="H89:H90"/>
    <mergeCell ref="J103:J104"/>
    <mergeCell ref="I103:I104"/>
    <mergeCell ref="J99:J100"/>
    <mergeCell ref="J101:J102"/>
    <mergeCell ref="I101:I102"/>
    <mergeCell ref="I99:I100"/>
    <mergeCell ref="H99:H100"/>
    <mergeCell ref="H101:H102"/>
    <mergeCell ref="H103:H104"/>
    <mergeCell ref="J95:J96"/>
    <mergeCell ref="J97:J98"/>
    <mergeCell ref="I97:I98"/>
    <mergeCell ref="I95:I96"/>
    <mergeCell ref="J91:J92"/>
    <mergeCell ref="J93:J94"/>
    <mergeCell ref="I93:I94"/>
    <mergeCell ref="I91:I92"/>
    <mergeCell ref="H91:H92"/>
    <mergeCell ref="H93:H94"/>
    <mergeCell ref="H95:H96"/>
    <mergeCell ref="I77:I78"/>
    <mergeCell ref="J73:J74"/>
    <mergeCell ref="J75:J76"/>
    <mergeCell ref="I75:I76"/>
    <mergeCell ref="I73:I74"/>
    <mergeCell ref="H73:H74"/>
    <mergeCell ref="H75:H76"/>
    <mergeCell ref="H77:H78"/>
    <mergeCell ref="H79:H80"/>
    <mergeCell ref="J69:J70"/>
    <mergeCell ref="J71:J72"/>
    <mergeCell ref="I71:I72"/>
    <mergeCell ref="I69:I70"/>
    <mergeCell ref="J67:J68"/>
    <mergeCell ref="I67:I68"/>
    <mergeCell ref="H67:H68"/>
    <mergeCell ref="H69:H70"/>
    <mergeCell ref="H71:H72"/>
    <mergeCell ref="A900:I900"/>
    <mergeCell ref="I836:I837"/>
    <mergeCell ref="A595:I595"/>
    <mergeCell ref="A554:I554"/>
    <mergeCell ref="G785:G786"/>
    <mergeCell ref="H898:H899"/>
    <mergeCell ref="I898:I899"/>
    <mergeCell ref="I867:I868"/>
    <mergeCell ref="I869:I870"/>
    <mergeCell ref="I871:I872"/>
    <mergeCell ref="I876:I877"/>
    <mergeCell ref="I878:I879"/>
    <mergeCell ref="H820:H821"/>
    <mergeCell ref="I834:I835"/>
    <mergeCell ref="H568:H569"/>
    <mergeCell ref="I568:I569"/>
    <mergeCell ref="H576:H577"/>
    <mergeCell ref="I632:I633"/>
    <mergeCell ref="H756:H757"/>
    <mergeCell ref="H758:H759"/>
    <mergeCell ref="H778:H779"/>
    <mergeCell ref="H785:H786"/>
    <mergeCell ref="A813:E813"/>
    <mergeCell ref="D814:D815"/>
    <mergeCell ref="I847:I848"/>
    <mergeCell ref="I842:I843"/>
    <mergeCell ref="F756:F757"/>
    <mergeCell ref="F785:F786"/>
    <mergeCell ref="I610:I611"/>
    <mergeCell ref="H853:H854"/>
    <mergeCell ref="I576:I577"/>
    <mergeCell ref="H656:H657"/>
    <mergeCell ref="A3:J3"/>
    <mergeCell ref="A4:J4"/>
    <mergeCell ref="B882:B883"/>
    <mergeCell ref="C882:C883"/>
    <mergeCell ref="E882:E883"/>
    <mergeCell ref="B756:B757"/>
    <mergeCell ref="C756:C757"/>
    <mergeCell ref="E756:E757"/>
    <mergeCell ref="I756:I757"/>
    <mergeCell ref="G882:G883"/>
    <mergeCell ref="I882:I883"/>
    <mergeCell ref="A747:I747"/>
    <mergeCell ref="J882:J883"/>
    <mergeCell ref="J756:J757"/>
    <mergeCell ref="J785:J786"/>
    <mergeCell ref="A880:I880"/>
    <mergeCell ref="G756:G757"/>
    <mergeCell ref="J37:J38"/>
    <mergeCell ref="J39:J40"/>
    <mergeCell ref="I39:I40"/>
    <mergeCell ref="I37:I38"/>
    <mergeCell ref="H37:H38"/>
    <mergeCell ref="H39:H40"/>
    <mergeCell ref="H41:H42"/>
    <mergeCell ref="H43:H44"/>
    <mergeCell ref="J49:J50"/>
    <mergeCell ref="J55:J56"/>
    <mergeCell ref="I55:I56"/>
    <mergeCell ref="J53:J54"/>
    <mergeCell ref="I53:I54"/>
    <mergeCell ref="H53:H54"/>
    <mergeCell ref="H55:H56"/>
    <mergeCell ref="H780:H781"/>
    <mergeCell ref="A559:I559"/>
    <mergeCell ref="A584:I584"/>
    <mergeCell ref="A712:I712"/>
    <mergeCell ref="A491:I491"/>
    <mergeCell ref="A500:I500"/>
    <mergeCell ref="H121:H122"/>
    <mergeCell ref="J518:J519"/>
    <mergeCell ref="I518:I519"/>
    <mergeCell ref="I516:I517"/>
    <mergeCell ref="H516:H517"/>
    <mergeCell ref="H518:H519"/>
    <mergeCell ref="J43:J44"/>
    <mergeCell ref="I43:I44"/>
    <mergeCell ref="I41:I42"/>
    <mergeCell ref="J51:J52"/>
    <mergeCell ref="I51:I52"/>
    <mergeCell ref="I49:I50"/>
    <mergeCell ref="J45:J46"/>
    <mergeCell ref="J47:J48"/>
    <mergeCell ref="I47:I48"/>
    <mergeCell ref="I45:I46"/>
    <mergeCell ref="H45:H46"/>
    <mergeCell ref="H47:H48"/>
    <mergeCell ref="H49:H50"/>
    <mergeCell ref="H51:H52"/>
    <mergeCell ref="J61:J62"/>
    <mergeCell ref="A63:E63"/>
    <mergeCell ref="J65:J66"/>
    <mergeCell ref="I65:I66"/>
    <mergeCell ref="I61:I62"/>
    <mergeCell ref="J57:J58"/>
    <mergeCell ref="I225:I226"/>
    <mergeCell ref="A311:E311"/>
    <mergeCell ref="I223:I224"/>
    <mergeCell ref="J217:J218"/>
    <mergeCell ref="J15:J16"/>
    <mergeCell ref="I15:I16"/>
    <mergeCell ref="J13:J14"/>
    <mergeCell ref="I13:I14"/>
    <mergeCell ref="J9:J10"/>
    <mergeCell ref="J11:J12"/>
    <mergeCell ref="H245:H246"/>
    <mergeCell ref="I245:I246"/>
    <mergeCell ref="I11:I12"/>
    <mergeCell ref="J41:J42"/>
    <mergeCell ref="J512:J513"/>
    <mergeCell ref="J514:J515"/>
    <mergeCell ref="I9:I10"/>
    <mergeCell ref="J219:J220"/>
    <mergeCell ref="I219:I220"/>
    <mergeCell ref="I217:I218"/>
    <mergeCell ref="H217:H218"/>
    <mergeCell ref="H219:H220"/>
    <mergeCell ref="J59:J60"/>
    <mergeCell ref="I59:I60"/>
    <mergeCell ref="I57:I58"/>
    <mergeCell ref="H57:H58"/>
    <mergeCell ref="H59:H60"/>
    <mergeCell ref="H61:H62"/>
    <mergeCell ref="H65:H66"/>
    <mergeCell ref="J77:J78"/>
    <mergeCell ref="J79:J80"/>
    <mergeCell ref="I79:I80"/>
    <mergeCell ref="K859:K861"/>
    <mergeCell ref="H851:H852"/>
    <mergeCell ref="I851:I852"/>
    <mergeCell ref="H351:H352"/>
    <mergeCell ref="I351:I352"/>
    <mergeCell ref="J351:J352"/>
    <mergeCell ref="A560:E560"/>
    <mergeCell ref="A596:E596"/>
    <mergeCell ref="A713:E713"/>
    <mergeCell ref="A730:E730"/>
    <mergeCell ref="A748:E748"/>
    <mergeCell ref="A784:E784"/>
    <mergeCell ref="J510:J511"/>
    <mergeCell ref="I510:I511"/>
    <mergeCell ref="H508:H509"/>
    <mergeCell ref="H510:H511"/>
    <mergeCell ref="A5:J5"/>
    <mergeCell ref="A495:I495"/>
    <mergeCell ref="A484:I484"/>
    <mergeCell ref="B785:B786"/>
    <mergeCell ref="C785:C786"/>
    <mergeCell ref="E785:E786"/>
    <mergeCell ref="I785:I786"/>
    <mergeCell ref="A463:I463"/>
    <mergeCell ref="A442:I442"/>
    <mergeCell ref="A380:I380"/>
    <mergeCell ref="A348:I348"/>
    <mergeCell ref="J17:J18"/>
    <mergeCell ref="J19:J20"/>
    <mergeCell ref="I19:I20"/>
    <mergeCell ref="A35:E35"/>
    <mergeCell ref="H223:H224"/>
    <mergeCell ref="A2:J2"/>
    <mergeCell ref="J215:J216"/>
    <mergeCell ref="I215:I216"/>
    <mergeCell ref="H215:H216"/>
    <mergeCell ref="J223:J224"/>
    <mergeCell ref="H23:H24"/>
    <mergeCell ref="I23:I24"/>
    <mergeCell ref="H27:H28"/>
    <mergeCell ref="I27:I28"/>
    <mergeCell ref="J27:J28"/>
    <mergeCell ref="H213:H214"/>
    <mergeCell ref="H239:H240"/>
    <mergeCell ref="H241:H242"/>
    <mergeCell ref="A476:I476"/>
    <mergeCell ref="H117:H118"/>
    <mergeCell ref="H119:H120"/>
    <mergeCell ref="H225:H226"/>
    <mergeCell ref="A221:E221"/>
    <mergeCell ref="J229:J230"/>
    <mergeCell ref="J225:J226"/>
    <mergeCell ref="I323:I324"/>
    <mergeCell ref="H325:H326"/>
    <mergeCell ref="I325:I326"/>
    <mergeCell ref="H327:H328"/>
    <mergeCell ref="I327:I328"/>
    <mergeCell ref="H329:H330"/>
    <mergeCell ref="I329:I330"/>
    <mergeCell ref="I338:J338"/>
    <mergeCell ref="J323:J324"/>
    <mergeCell ref="J325:J326"/>
    <mergeCell ref="J327:J328"/>
    <mergeCell ref="J329:J330"/>
    <mergeCell ref="J898:J899"/>
    <mergeCell ref="I642:I643"/>
    <mergeCell ref="J642:J643"/>
    <mergeCell ref="I750:I751"/>
    <mergeCell ref="J750:J751"/>
    <mergeCell ref="I646:I647"/>
    <mergeCell ref="J646:J647"/>
    <mergeCell ref="I780:I781"/>
    <mergeCell ref="J780:J781"/>
    <mergeCell ref="I820:I821"/>
    <mergeCell ref="J820:J821"/>
    <mergeCell ref="I853:I854"/>
    <mergeCell ref="J853:J854"/>
    <mergeCell ref="I855:I856"/>
    <mergeCell ref="J855:J856"/>
    <mergeCell ref="I857:I858"/>
    <mergeCell ref="J857:J858"/>
    <mergeCell ref="I859:I860"/>
    <mergeCell ref="J859:J860"/>
    <mergeCell ref="I861:I862"/>
    <mergeCell ref="J706:J707"/>
    <mergeCell ref="I696:I697"/>
    <mergeCell ref="J696:J697"/>
    <mergeCell ref="I698:I699"/>
    <mergeCell ref="J698:J699"/>
    <mergeCell ref="J678:J679"/>
    <mergeCell ref="I658:I659"/>
    <mergeCell ref="J658:J659"/>
    <mergeCell ref="I686:I687"/>
    <mergeCell ref="J650:J651"/>
    <mergeCell ref="J776:J777"/>
    <mergeCell ref="J778:J779"/>
    <mergeCell ref="H417:H418"/>
    <mergeCell ref="H419:H420"/>
    <mergeCell ref="H445:H446"/>
    <mergeCell ref="I445:I446"/>
    <mergeCell ref="J445:J446"/>
    <mergeCell ref="H447:H448"/>
    <mergeCell ref="I447:I448"/>
    <mergeCell ref="H449:H450"/>
    <mergeCell ref="I449:I450"/>
    <mergeCell ref="J449:J450"/>
    <mergeCell ref="I419:I420"/>
    <mergeCell ref="J419:J420"/>
    <mergeCell ref="H357:H358"/>
    <mergeCell ref="I357:I358"/>
    <mergeCell ref="H359:H360"/>
    <mergeCell ref="I359:I360"/>
    <mergeCell ref="H361:H362"/>
    <mergeCell ref="I361:I362"/>
    <mergeCell ref="H363:H364"/>
    <mergeCell ref="I363:I364"/>
    <mergeCell ref="H365:H366"/>
    <mergeCell ref="I365:I366"/>
    <mergeCell ref="J383:J384"/>
    <mergeCell ref="J385:J386"/>
    <mergeCell ref="J387:J388"/>
    <mergeCell ref="J389:J390"/>
    <mergeCell ref="J391:J392"/>
    <mergeCell ref="J393:J394"/>
    <mergeCell ref="J395:J396"/>
    <mergeCell ref="J357:J358"/>
    <mergeCell ref="J498:J499"/>
    <mergeCell ref="H548:H549"/>
    <mergeCell ref="I548:I549"/>
    <mergeCell ref="J548:J549"/>
    <mergeCell ref="H514:H515"/>
    <mergeCell ref="J520:J521"/>
    <mergeCell ref="J522:J523"/>
    <mergeCell ref="J506:J507"/>
    <mergeCell ref="H451:H452"/>
    <mergeCell ref="I451:I452"/>
    <mergeCell ref="J451:J452"/>
    <mergeCell ref="J401:J402"/>
    <mergeCell ref="J403:J404"/>
    <mergeCell ref="J405:J406"/>
    <mergeCell ref="J409:J410"/>
    <mergeCell ref="J411:J412"/>
    <mergeCell ref="J413:J414"/>
    <mergeCell ref="J415:J416"/>
    <mergeCell ref="I417:I418"/>
    <mergeCell ref="J417:J418"/>
    <mergeCell ref="I415:I416"/>
    <mergeCell ref="H472:H473"/>
    <mergeCell ref="I472:I473"/>
    <mergeCell ref="J472:J473"/>
    <mergeCell ref="H474:H475"/>
    <mergeCell ref="I474:I475"/>
    <mergeCell ref="J474:J475"/>
    <mergeCell ref="I401:I402"/>
    <mergeCell ref="I403:I404"/>
    <mergeCell ref="I405:I406"/>
    <mergeCell ref="I409:I410"/>
    <mergeCell ref="I413:I414"/>
    <mergeCell ref="H578:H579"/>
    <mergeCell ref="I578:I579"/>
    <mergeCell ref="J578:J579"/>
    <mergeCell ref="H580:H581"/>
    <mergeCell ref="I580:I581"/>
    <mergeCell ref="J580:J581"/>
    <mergeCell ref="H546:H547"/>
    <mergeCell ref="H562:H563"/>
    <mergeCell ref="H487:H488"/>
    <mergeCell ref="I487:I488"/>
    <mergeCell ref="J487:J488"/>
    <mergeCell ref="H466:H467"/>
    <mergeCell ref="I466:I467"/>
    <mergeCell ref="J466:J467"/>
    <mergeCell ref="H468:H469"/>
    <mergeCell ref="I468:I469"/>
    <mergeCell ref="J468:J469"/>
    <mergeCell ref="H470:H471"/>
    <mergeCell ref="I470:I471"/>
    <mergeCell ref="J470:J471"/>
    <mergeCell ref="J550:J551"/>
    <mergeCell ref="H552:H553"/>
    <mergeCell ref="I552:I553"/>
    <mergeCell ref="J552:J553"/>
    <mergeCell ref="H566:H567"/>
    <mergeCell ref="I566:I567"/>
    <mergeCell ref="J566:J567"/>
    <mergeCell ref="H489:H490"/>
    <mergeCell ref="I489:I490"/>
    <mergeCell ref="J489:J490"/>
    <mergeCell ref="H498:H499"/>
    <mergeCell ref="I498:I499"/>
    <mergeCell ref="J161:J162"/>
    <mergeCell ref="J163:J164"/>
    <mergeCell ref="A151:E151"/>
    <mergeCell ref="I151:J151"/>
    <mergeCell ref="H159:H160"/>
    <mergeCell ref="I159:I160"/>
    <mergeCell ref="H161:H162"/>
    <mergeCell ref="I161:I162"/>
    <mergeCell ref="H163:H164"/>
    <mergeCell ref="I163:I164"/>
    <mergeCell ref="I131:I132"/>
    <mergeCell ref="H700:H701"/>
    <mergeCell ref="I700:I701"/>
    <mergeCell ref="J700:J701"/>
    <mergeCell ref="H690:H691"/>
    <mergeCell ref="I690:I691"/>
    <mergeCell ref="J690:J691"/>
    <mergeCell ref="H692:H693"/>
    <mergeCell ref="I692:I693"/>
    <mergeCell ref="J692:J693"/>
    <mergeCell ref="H694:H695"/>
    <mergeCell ref="I694:I695"/>
    <mergeCell ref="J694:J695"/>
    <mergeCell ref="H524:H525"/>
    <mergeCell ref="H526:H527"/>
    <mergeCell ref="H530:H531"/>
    <mergeCell ref="H532:H533"/>
    <mergeCell ref="H534:H535"/>
    <mergeCell ref="H536:H537"/>
    <mergeCell ref="I522:I523"/>
    <mergeCell ref="I520:I521"/>
    <mergeCell ref="J576:J577"/>
    <mergeCell ref="I652:I653"/>
    <mergeCell ref="J652:J653"/>
    <mergeCell ref="H654:H655"/>
    <mergeCell ref="I654:I655"/>
    <mergeCell ref="J654:J655"/>
    <mergeCell ref="H680:H681"/>
    <mergeCell ref="I680:I681"/>
    <mergeCell ref="J680:J681"/>
    <mergeCell ref="J622:J623"/>
    <mergeCell ref="J624:J625"/>
    <mergeCell ref="I624:I625"/>
    <mergeCell ref="I622:I623"/>
    <mergeCell ref="J618:J619"/>
    <mergeCell ref="A129:E129"/>
    <mergeCell ref="I129:J129"/>
    <mergeCell ref="A247:E247"/>
    <mergeCell ref="I247:J247"/>
    <mergeCell ref="J243:J244"/>
    <mergeCell ref="J245:J246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321:J322"/>
    <mergeCell ref="A640:E640"/>
    <mergeCell ref="J159:J160"/>
    <mergeCell ref="I640:J640"/>
    <mergeCell ref="A660:E660"/>
    <mergeCell ref="I660:J660"/>
    <mergeCell ref="J365:J366"/>
    <mergeCell ref="J367:J368"/>
    <mergeCell ref="A370:E370"/>
    <mergeCell ref="I370:J370"/>
    <mergeCell ref="A407:E407"/>
    <mergeCell ref="I407:J407"/>
    <mergeCell ref="A456:E456"/>
    <mergeCell ref="I456:J456"/>
    <mergeCell ref="I453:I454"/>
    <mergeCell ref="J453:J454"/>
    <mergeCell ref="A477:E477"/>
    <mergeCell ref="A496:E496"/>
    <mergeCell ref="A616:E616"/>
    <mergeCell ref="A422:E422"/>
    <mergeCell ref="H582:H583"/>
    <mergeCell ref="I582:I583"/>
    <mergeCell ref="J582:J583"/>
    <mergeCell ref="J568:J569"/>
    <mergeCell ref="H570:H571"/>
    <mergeCell ref="I570:I571"/>
    <mergeCell ref="J570:J571"/>
    <mergeCell ref="H572:H573"/>
    <mergeCell ref="I572:I573"/>
    <mergeCell ref="J572:J573"/>
    <mergeCell ref="H574:H575"/>
    <mergeCell ref="I574:I575"/>
    <mergeCell ref="J574:J575"/>
    <mergeCell ref="J530:J531"/>
    <mergeCell ref="H652:H653"/>
    <mergeCell ref="H670:H671"/>
    <mergeCell ref="I670:I671"/>
    <mergeCell ref="J670:J671"/>
    <mergeCell ref="H672:H673"/>
    <mergeCell ref="I672:I673"/>
    <mergeCell ref="J672:J673"/>
    <mergeCell ref="H674:H675"/>
    <mergeCell ref="I674:I675"/>
    <mergeCell ref="J674:J675"/>
    <mergeCell ref="H664:H665"/>
    <mergeCell ref="I664:I665"/>
    <mergeCell ref="J664:J665"/>
    <mergeCell ref="H666:H667"/>
    <mergeCell ref="I666:I667"/>
    <mergeCell ref="H686:H687"/>
    <mergeCell ref="I422:J422"/>
    <mergeCell ref="H243:H244"/>
    <mergeCell ref="I243:I244"/>
    <mergeCell ref="I477:J477"/>
    <mergeCell ref="I496:J496"/>
    <mergeCell ref="H644:H645"/>
    <mergeCell ref="I644:I645"/>
    <mergeCell ref="J644:J645"/>
    <mergeCell ref="H662:H663"/>
    <mergeCell ref="I662:I663"/>
    <mergeCell ref="J662:J663"/>
    <mergeCell ref="H650:H651"/>
    <mergeCell ref="I650:I651"/>
    <mergeCell ref="I616:J616"/>
    <mergeCell ref="H682:H683"/>
    <mergeCell ref="I682:I683"/>
    <mergeCell ref="J682:J683"/>
    <mergeCell ref="A873:E873"/>
    <mergeCell ref="I873:J873"/>
    <mergeCell ref="B874:B875"/>
    <mergeCell ref="C874:C875"/>
    <mergeCell ref="D874:D875"/>
    <mergeCell ref="E874:E875"/>
    <mergeCell ref="F874:F875"/>
    <mergeCell ref="G874:G875"/>
    <mergeCell ref="H874:H875"/>
    <mergeCell ref="I874:I875"/>
    <mergeCell ref="J874:J875"/>
    <mergeCell ref="A684:E684"/>
    <mergeCell ref="I684:J684"/>
    <mergeCell ref="A844:E844"/>
    <mergeCell ref="I844:J844"/>
    <mergeCell ref="B845:B846"/>
    <mergeCell ref="C845:C846"/>
    <mergeCell ref="D845:D846"/>
    <mergeCell ref="E845:E846"/>
    <mergeCell ref="F845:F846"/>
    <mergeCell ref="G845:G846"/>
    <mergeCell ref="H845:H846"/>
    <mergeCell ref="I845:I846"/>
    <mergeCell ref="J845:J846"/>
    <mergeCell ref="A752:I752"/>
    <mergeCell ref="A755:I755"/>
    <mergeCell ref="H702:H703"/>
    <mergeCell ref="I702:I703"/>
    <mergeCell ref="J702:J703"/>
    <mergeCell ref="H704:H705"/>
    <mergeCell ref="I704:I705"/>
    <mergeCell ref="J686:J687"/>
    <mergeCell ref="J117:J118"/>
    <mergeCell ref="J119:J120"/>
    <mergeCell ref="J121:J122"/>
    <mergeCell ref="J123:J124"/>
    <mergeCell ref="J125:J126"/>
    <mergeCell ref="J127:J128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H157:H158"/>
    <mergeCell ref="I157:I158"/>
    <mergeCell ref="I133:I134"/>
    <mergeCell ref="I135:I136"/>
    <mergeCell ref="I137:I138"/>
    <mergeCell ref="I139:I140"/>
    <mergeCell ref="H141:H142"/>
    <mergeCell ref="I141:I142"/>
    <mergeCell ref="H143:H144"/>
    <mergeCell ref="I143:I144"/>
    <mergeCell ref="J153:J154"/>
    <mergeCell ref="J155:J156"/>
    <mergeCell ref="J157:J158"/>
  </mergeCells>
  <printOptions horizontalCentered="1"/>
  <pageMargins left="0.15" right="0.15" top="0.25" bottom="0.25" header="0.05" footer="0.01"/>
  <pageSetup scale="91" fitToHeight="0" orientation="landscape" r:id="rId1"/>
  <headerFooter>
    <oddFooter>&amp;C&amp;10&amp;P</oddFooter>
  </headerFooter>
  <rowBreaks count="43" manualBreakCount="43">
    <brk id="20" max="16383" man="1"/>
    <brk id="34" max="16383" man="1"/>
    <brk id="62" max="16383" man="1"/>
    <brk id="84" max="16383" man="1"/>
    <brk id="104" max="16383" man="1"/>
    <brk id="150" max="16383" man="1"/>
    <brk id="165" max="16383" man="1"/>
    <brk id="178" max="16383" man="1"/>
    <brk id="192" max="16383" man="1"/>
    <brk id="220" max="16383" man="1"/>
    <brk id="246" max="16383" man="1"/>
    <brk id="269" max="16383" man="1"/>
    <brk id="284" max="16383" man="1"/>
    <brk id="310" max="16383" man="1"/>
    <brk id="337" max="16383" man="1"/>
    <brk id="348" max="16383" man="1"/>
    <brk id="369" max="16383" man="1"/>
    <brk id="380" max="16383" man="1"/>
    <brk id="406" max="16383" man="1"/>
    <brk id="421" max="16383" man="1"/>
    <brk id="442" max="16383" man="1"/>
    <brk id="455" max="16383" man="1"/>
    <brk id="463" max="16383" man="1"/>
    <brk id="476" max="16383" man="1"/>
    <brk id="484" max="16383" man="1"/>
    <brk id="495" max="16383" man="1"/>
    <brk id="503" max="16383" man="1"/>
    <brk id="527" max="16383" man="1"/>
    <brk id="559" max="16383" man="1"/>
    <brk id="595" max="16383" man="1"/>
    <brk id="615" max="16383" man="1"/>
    <brk id="639" max="16383" man="1"/>
    <brk id="659" max="16383" man="1"/>
    <brk id="683" max="16383" man="1"/>
    <brk id="712" max="16383" man="1"/>
    <brk id="729" max="16383" man="1"/>
    <brk id="747" max="16383" man="1"/>
    <brk id="755" max="9" man="1"/>
    <brk id="783" max="16383" man="1"/>
    <brk id="812" max="16383" man="1"/>
    <brk id="843" max="16383" man="1"/>
    <brk id="872" max="16383" man="1"/>
    <brk id="8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workbookViewId="0">
      <selection activeCell="H55" sqref="H55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2021-08-11T20:18:02Z</dcterms:modified>
</cp:coreProperties>
</file>