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15" yWindow="585" windowWidth="26220" windowHeight="14805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Sheet1!$A$1:$J$899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11" i="1" l="1"/>
  <c r="J751" i="1"/>
  <c r="J754" i="1"/>
  <c r="J743" i="1"/>
  <c r="J753" i="1"/>
  <c r="J266" i="1" l="1"/>
  <c r="J264" i="1"/>
  <c r="J262" i="1"/>
  <c r="J260" i="1"/>
  <c r="J258" i="1"/>
  <c r="J256" i="1"/>
  <c r="J254" i="1"/>
  <c r="J252" i="1"/>
  <c r="J250" i="1"/>
  <c r="J248" i="1"/>
  <c r="J244" i="1"/>
  <c r="J242" i="1"/>
  <c r="J366" i="1"/>
  <c r="J364" i="1"/>
  <c r="J362" i="1"/>
  <c r="J360" i="1"/>
  <c r="J358" i="1"/>
  <c r="J356" i="1"/>
  <c r="J354" i="1"/>
  <c r="J352" i="1"/>
  <c r="J334" i="1"/>
  <c r="J332" i="1"/>
  <c r="J330" i="1"/>
  <c r="J328" i="1"/>
  <c r="J326" i="1"/>
  <c r="J324" i="1"/>
  <c r="J322" i="1"/>
  <c r="J320" i="1"/>
  <c r="J162" i="1"/>
  <c r="J160" i="1"/>
  <c r="J158" i="1"/>
  <c r="J156" i="1"/>
  <c r="J154" i="1"/>
  <c r="J152" i="1"/>
  <c r="J148" i="1"/>
  <c r="J146" i="1"/>
  <c r="J144" i="1"/>
  <c r="J142" i="1"/>
  <c r="J140" i="1"/>
  <c r="J138" i="1"/>
  <c r="J136" i="1"/>
  <c r="J134" i="1"/>
  <c r="J132" i="1"/>
  <c r="J130" i="1"/>
  <c r="J126" i="1"/>
  <c r="J124" i="1"/>
  <c r="J122" i="1"/>
  <c r="J120" i="1"/>
  <c r="J118" i="1"/>
  <c r="J116" i="1"/>
  <c r="J709" i="1"/>
  <c r="J707" i="1"/>
  <c r="J703" i="1"/>
  <c r="J701" i="1"/>
  <c r="J699" i="1"/>
  <c r="J697" i="1"/>
  <c r="J695" i="1"/>
  <c r="J693" i="1"/>
  <c r="J691" i="1"/>
  <c r="J689" i="1"/>
  <c r="J687" i="1"/>
  <c r="J685" i="1"/>
  <c r="J681" i="1"/>
  <c r="J679" i="1"/>
  <c r="J677" i="1"/>
  <c r="J675" i="1"/>
  <c r="J673" i="1"/>
  <c r="J671" i="1"/>
  <c r="J669" i="1"/>
  <c r="J667" i="1"/>
  <c r="J665" i="1"/>
  <c r="J663" i="1"/>
  <c r="J661" i="1"/>
  <c r="J657" i="1"/>
  <c r="J655" i="1"/>
  <c r="J653" i="1"/>
  <c r="J651" i="1"/>
  <c r="J649" i="1"/>
  <c r="J647" i="1"/>
  <c r="J581" i="1"/>
  <c r="J579" i="1"/>
  <c r="J577" i="1"/>
  <c r="J575" i="1"/>
  <c r="J573" i="1"/>
  <c r="J571" i="1"/>
  <c r="J569" i="1"/>
  <c r="J567" i="1"/>
  <c r="J565" i="1"/>
  <c r="J551" i="1"/>
  <c r="J549" i="1"/>
  <c r="J547" i="1"/>
  <c r="J497" i="1"/>
  <c r="J499" i="1" s="1"/>
  <c r="J488" i="1"/>
  <c r="J486" i="1"/>
  <c r="J473" i="1"/>
  <c r="J471" i="1"/>
  <c r="J469" i="1"/>
  <c r="J467" i="1"/>
  <c r="J465" i="1"/>
  <c r="J452" i="1"/>
  <c r="J450" i="1"/>
  <c r="J448" i="1"/>
  <c r="J446" i="1"/>
  <c r="J444" i="1"/>
  <c r="J418" i="1"/>
  <c r="J416" i="1"/>
  <c r="J414" i="1"/>
  <c r="J412" i="1"/>
  <c r="J410" i="1"/>
  <c r="J408" i="1"/>
  <c r="J404" i="1"/>
  <c r="J402" i="1"/>
  <c r="J400" i="1"/>
  <c r="J398" i="1"/>
  <c r="J396" i="1"/>
  <c r="J394" i="1"/>
  <c r="J392" i="1"/>
  <c r="J390" i="1"/>
  <c r="J388" i="1"/>
  <c r="J386" i="1"/>
  <c r="J384" i="1"/>
  <c r="J382" i="1"/>
  <c r="J897" i="1"/>
  <c r="J895" i="1"/>
  <c r="J893" i="1"/>
  <c r="J891" i="1"/>
  <c r="J889" i="1"/>
  <c r="J887" i="1"/>
  <c r="J885" i="1"/>
  <c r="J883" i="1"/>
  <c r="J877" i="1"/>
  <c r="J875" i="1"/>
  <c r="J870" i="1"/>
  <c r="J868" i="1"/>
  <c r="J866" i="1"/>
  <c r="J864" i="1"/>
  <c r="J862" i="1"/>
  <c r="J860" i="1"/>
  <c r="J858" i="1"/>
  <c r="J856" i="1"/>
  <c r="J854" i="1"/>
  <c r="J852" i="1"/>
  <c r="J850" i="1"/>
  <c r="J848" i="1"/>
  <c r="J846" i="1"/>
  <c r="J841" i="1"/>
  <c r="J839" i="1"/>
  <c r="J837" i="1"/>
  <c r="J835" i="1"/>
  <c r="J833" i="1"/>
  <c r="J831" i="1"/>
  <c r="J557" i="1"/>
  <c r="J556" i="1"/>
  <c r="J555" i="1"/>
  <c r="J745" i="1"/>
  <c r="J744" i="1"/>
  <c r="J742" i="1"/>
  <c r="J741" i="1"/>
  <c r="J740" i="1"/>
  <c r="J739" i="1"/>
  <c r="J738" i="1"/>
  <c r="J737" i="1"/>
  <c r="J736" i="1"/>
  <c r="J734" i="1"/>
  <c r="J733" i="1"/>
  <c r="J732" i="1"/>
  <c r="J731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4" i="1"/>
  <c r="J593" i="1"/>
  <c r="J592" i="1"/>
  <c r="J591" i="1"/>
  <c r="J590" i="1"/>
  <c r="J589" i="1"/>
  <c r="J588" i="1"/>
  <c r="J587" i="1"/>
  <c r="J586" i="1"/>
  <c r="J585" i="1"/>
  <c r="J501" i="1"/>
  <c r="J493" i="1"/>
  <c r="J492" i="1"/>
  <c r="J482" i="1"/>
  <c r="J481" i="1"/>
  <c r="J480" i="1"/>
  <c r="J479" i="1"/>
  <c r="J478" i="1"/>
  <c r="J461" i="1"/>
  <c r="J460" i="1"/>
  <c r="J459" i="1"/>
  <c r="J458" i="1"/>
  <c r="J457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378" i="1"/>
  <c r="J377" i="1"/>
  <c r="J376" i="1"/>
  <c r="J375" i="1"/>
  <c r="J374" i="1"/>
  <c r="J373" i="1"/>
  <c r="J372" i="1"/>
  <c r="J371" i="1"/>
  <c r="J346" i="1"/>
  <c r="J345" i="1"/>
  <c r="J344" i="1"/>
  <c r="J343" i="1"/>
  <c r="J342" i="1"/>
  <c r="J341" i="1"/>
  <c r="J340" i="1"/>
  <c r="J339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829" i="1"/>
  <c r="J827" i="1"/>
  <c r="J825" i="1"/>
  <c r="J823" i="1"/>
  <c r="J821" i="1"/>
  <c r="J819" i="1"/>
  <c r="J817" i="1"/>
  <c r="J815" i="1"/>
  <c r="J810" i="1"/>
  <c r="J808" i="1"/>
  <c r="J806" i="1"/>
  <c r="J804" i="1"/>
  <c r="J802" i="1"/>
  <c r="J800" i="1"/>
  <c r="J798" i="1"/>
  <c r="J796" i="1"/>
  <c r="J794" i="1"/>
  <c r="J792" i="1"/>
  <c r="J790" i="1"/>
  <c r="J788" i="1"/>
  <c r="J786" i="1"/>
  <c r="J781" i="1"/>
  <c r="J779" i="1"/>
  <c r="J777" i="1"/>
  <c r="J775" i="1"/>
  <c r="J773" i="1"/>
  <c r="J771" i="1"/>
  <c r="J769" i="1"/>
  <c r="J767" i="1"/>
  <c r="J765" i="1"/>
  <c r="J763" i="1"/>
  <c r="J761" i="1"/>
  <c r="J759" i="1"/>
  <c r="J757" i="1"/>
  <c r="J645" i="1"/>
  <c r="J749" i="1"/>
  <c r="J641" i="1"/>
  <c r="J637" i="1"/>
  <c r="J635" i="1"/>
  <c r="J633" i="1"/>
  <c r="J631" i="1"/>
  <c r="J629" i="1"/>
  <c r="J627" i="1"/>
  <c r="J625" i="1"/>
  <c r="J623" i="1"/>
  <c r="J621" i="1"/>
  <c r="J619" i="1"/>
  <c r="J611" i="1"/>
  <c r="J609" i="1"/>
  <c r="J607" i="1"/>
  <c r="J605" i="1"/>
  <c r="J603" i="1"/>
  <c r="J601" i="1"/>
  <c r="J599" i="1"/>
  <c r="J597" i="1"/>
  <c r="J563" i="1"/>
  <c r="J561" i="1"/>
  <c r="J545" i="1"/>
  <c r="J543" i="1"/>
  <c r="J541" i="1"/>
  <c r="J539" i="1"/>
  <c r="J537" i="1"/>
  <c r="J535" i="1"/>
  <c r="J533" i="1"/>
  <c r="J531" i="1"/>
  <c r="J529" i="1"/>
  <c r="J525" i="1"/>
  <c r="J523" i="1"/>
  <c r="J521" i="1"/>
  <c r="J519" i="1"/>
  <c r="J517" i="1"/>
  <c r="J515" i="1"/>
  <c r="J513" i="1"/>
  <c r="J511" i="1"/>
  <c r="J509" i="1"/>
  <c r="J507" i="1"/>
  <c r="J505" i="1"/>
  <c r="J318" i="1"/>
  <c r="J316" i="1"/>
  <c r="J314" i="1"/>
  <c r="J312" i="1"/>
  <c r="J308" i="1"/>
  <c r="J306" i="1"/>
  <c r="J304" i="1"/>
  <c r="J302" i="1"/>
  <c r="J300" i="1"/>
  <c r="J298" i="1"/>
  <c r="J296" i="1"/>
  <c r="J294" i="1"/>
  <c r="J292" i="1"/>
  <c r="J290" i="1"/>
  <c r="J288" i="1"/>
  <c r="J286" i="1"/>
  <c r="J240" i="1"/>
  <c r="J238" i="1"/>
  <c r="J236" i="1"/>
  <c r="J234" i="1"/>
  <c r="J232" i="1"/>
  <c r="J230" i="1"/>
  <c r="J228" i="1"/>
  <c r="J226" i="1"/>
  <c r="J224" i="1"/>
  <c r="J222" i="1"/>
  <c r="J218" i="1"/>
  <c r="J216" i="1"/>
  <c r="J214" i="1"/>
  <c r="J212" i="1"/>
  <c r="J210" i="1"/>
  <c r="J208" i="1"/>
  <c r="J206" i="1"/>
  <c r="J204" i="1"/>
  <c r="J202" i="1"/>
  <c r="J200" i="1"/>
  <c r="J198" i="1"/>
  <c r="J196" i="1"/>
  <c r="J194" i="1"/>
  <c r="J112" i="1"/>
  <c r="J110" i="1"/>
  <c r="J108" i="1"/>
  <c r="J106" i="1"/>
  <c r="J102" i="1"/>
  <c r="J100" i="1"/>
  <c r="J98" i="1"/>
  <c r="J96" i="1"/>
  <c r="J94" i="1"/>
  <c r="J92" i="1"/>
  <c r="J90" i="1"/>
  <c r="J88" i="1"/>
  <c r="J86" i="1"/>
  <c r="J82" i="1"/>
  <c r="J80" i="1"/>
  <c r="J78" i="1"/>
  <c r="J76" i="1"/>
  <c r="J74" i="1"/>
  <c r="J72" i="1"/>
  <c r="J70" i="1"/>
  <c r="J68" i="1"/>
  <c r="J66" i="1"/>
  <c r="J64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2" i="1"/>
  <c r="J30" i="1"/>
  <c r="J28" i="1"/>
  <c r="J26" i="1"/>
  <c r="J24" i="1"/>
  <c r="J22" i="1"/>
  <c r="J336" i="1" l="1"/>
  <c r="J553" i="1"/>
  <c r="J583" i="1"/>
  <c r="J268" i="1"/>
  <c r="J454" i="1"/>
  <c r="J490" i="1"/>
  <c r="J879" i="1"/>
  <c r="J462" i="1"/>
  <c r="J746" i="1"/>
  <c r="J558" i="1"/>
  <c r="J475" i="1"/>
  <c r="J420" i="1"/>
  <c r="J379" i="1"/>
  <c r="J594" i="1"/>
  <c r="J494" i="1"/>
  <c r="J899" i="1"/>
  <c r="J283" i="1"/>
  <c r="J347" i="1"/>
  <c r="J167" i="1"/>
  <c r="J190" i="1"/>
  <c r="J189" i="1"/>
  <c r="J188" i="1"/>
  <c r="J187" i="1"/>
  <c r="J186" i="1"/>
  <c r="J185" i="1"/>
  <c r="J184" i="1"/>
  <c r="J183" i="1"/>
  <c r="J182" i="1"/>
  <c r="J181" i="1"/>
  <c r="J180" i="1"/>
  <c r="J174" i="1"/>
  <c r="J173" i="1"/>
  <c r="J172" i="1"/>
  <c r="J171" i="1"/>
  <c r="J170" i="1"/>
  <c r="J8" i="1"/>
  <c r="J350" i="1" l="1"/>
  <c r="J368" i="1" s="1"/>
  <c r="J177" i="1" l="1"/>
  <c r="J176" i="1"/>
  <c r="J175" i="1"/>
  <c r="J169" i="1"/>
  <c r="J168" i="1"/>
  <c r="J18" i="1"/>
  <c r="J16" i="1"/>
  <c r="J14" i="1"/>
  <c r="J12" i="1"/>
  <c r="J10" i="1"/>
  <c r="J164" i="1" l="1"/>
  <c r="J191" i="1"/>
  <c r="J502" i="1"/>
  <c r="J441" i="1" l="1"/>
  <c r="J483" i="1"/>
</calcChain>
</file>

<file path=xl/sharedStrings.xml><?xml version="1.0" encoding="utf-8"?>
<sst xmlns="http://schemas.openxmlformats.org/spreadsheetml/2006/main" count="2361" uniqueCount="607">
  <si>
    <t>Manufacturer                    Name</t>
  </si>
  <si>
    <t>40mm Berman (dual channel) Oral Airway</t>
  </si>
  <si>
    <t>60mm  Berman (dual channel) Oral Airway</t>
  </si>
  <si>
    <t>ME6506BK-5P</t>
  </si>
  <si>
    <t>80mm Berman (dual channel) Oral Airway</t>
  </si>
  <si>
    <t>ME6508GN-5P</t>
  </si>
  <si>
    <t>90mm Berman (dual channel) Oral Airway</t>
  </si>
  <si>
    <t>ME6509YL-5P</t>
  </si>
  <si>
    <t>100mm Berman (dual channel) Oral Airway</t>
  </si>
  <si>
    <t>ME6510RD-5P</t>
  </si>
  <si>
    <t>110mm Berman (dual channel) Oral Airway</t>
  </si>
  <si>
    <t>ME6511ON-5P</t>
  </si>
  <si>
    <t>Thomas E.T. Tube Holder Adult size</t>
  </si>
  <si>
    <t>LAREDAL</t>
  </si>
  <si>
    <t>600-10000</t>
  </si>
  <si>
    <t>Thomas E.T. Tube Holder Pediatric size</t>
  </si>
  <si>
    <t>600-2000</t>
  </si>
  <si>
    <t>RUSCH</t>
  </si>
  <si>
    <t>20F Nasopharyngeal airways</t>
  </si>
  <si>
    <t>MEDSTORM</t>
  </si>
  <si>
    <t>24F Nasopharyngeal airways</t>
  </si>
  <si>
    <t>26F Nasopharyngeal airways</t>
  </si>
  <si>
    <t>28F Nasopharyngeal airways</t>
  </si>
  <si>
    <t>30F Nasopharyngeal Airways</t>
  </si>
  <si>
    <t>36F Nasopharyngeal Airways</t>
  </si>
  <si>
    <t>1200cc Replacement/Disposable Suction Canister, for S-Scort "Ten" suction unit</t>
  </si>
  <si>
    <t>8F whistle tip Suction Catheter</t>
  </si>
  <si>
    <t>ME6808B</t>
  </si>
  <si>
    <t>10F whistle tip Suction Catheter</t>
  </si>
  <si>
    <t>ME6810B</t>
  </si>
  <si>
    <t>18F whistle tip Suction Catheter</t>
  </si>
  <si>
    <t>ME6818B</t>
  </si>
  <si>
    <t>MEDSOURCE</t>
  </si>
  <si>
    <t>Yankaur "Big Yank" Suction Tip w/Control Vent, Sterile, 11/32"open tip, integral blister tube and canister connector pre-attached</t>
  </si>
  <si>
    <t>CONMED</t>
  </si>
  <si>
    <t>0034920U</t>
  </si>
  <si>
    <t>Infant Medium Concentration Oxygen Mask</t>
  </si>
  <si>
    <t>O2 Mask Pediatric Partial Non-Rebreather w/safety vent</t>
  </si>
  <si>
    <t>HUDSON</t>
  </si>
  <si>
    <t>O2 Mask Adult Non-Rebreather w/o safety vent</t>
  </si>
  <si>
    <t>O2 Nasal Cannula Adult, 7ft</t>
  </si>
  <si>
    <t>CURAPLEX</t>
  </si>
  <si>
    <t>Bougie-to-go ET Tube Introducer, Adult 15F x 60cm with Coude Tip</t>
  </si>
  <si>
    <t>SUNMED</t>
  </si>
  <si>
    <t>9-0212-82</t>
  </si>
  <si>
    <t>Bougie ET Tube Introducer, Pediatric 10F x 70cm with Coude Tip</t>
  </si>
  <si>
    <t>9-0211-70</t>
  </si>
  <si>
    <t xml:space="preserve">O2 Nebulizer w/ Tubing and Mouthpiece  </t>
  </si>
  <si>
    <t>301-200</t>
  </si>
  <si>
    <t>Oxygen Nut &amp; Stem (Plastic)</t>
  </si>
  <si>
    <t>SMITH MEDICAL</t>
  </si>
  <si>
    <t>33-2600</t>
  </si>
  <si>
    <t>Magill Forceps Adult sizes</t>
  </si>
  <si>
    <t>ZULCO INTERNATIONAL</t>
  </si>
  <si>
    <t>9-476</t>
  </si>
  <si>
    <t>Magill Forceps Child sizes</t>
  </si>
  <si>
    <t>SURGICAL DESIGN INC</t>
  </si>
  <si>
    <t>Gastric Sump Tube, 48", 18F, Sterile</t>
  </si>
  <si>
    <t>COVIDIEN</t>
  </si>
  <si>
    <t>Greenline/D Disposable Fiber Optic Laryngoscope Blades Macintosh 2</t>
  </si>
  <si>
    <t>SURGIMED</t>
  </si>
  <si>
    <t>5-5332-02</t>
  </si>
  <si>
    <t>Greenline/D Disposable Fiber Optic Laryngoscope Blades Macintosh 3</t>
  </si>
  <si>
    <t>VALUEMED</t>
  </si>
  <si>
    <t>301-B3030</t>
  </si>
  <si>
    <t>Greenline/D Disposable Fiber Optic Laryngoscope Blades Macintosh 4</t>
  </si>
  <si>
    <t>5-5332-04</t>
  </si>
  <si>
    <t>Greenline/D Disposable Fiber Optic Laryngoscope Blades Miller 0</t>
  </si>
  <si>
    <t>5-5333-00</t>
  </si>
  <si>
    <t>Greenline/D Disposable Fiber Optic Laryngoscope Blades Miller 1</t>
  </si>
  <si>
    <t>5-5333-01</t>
  </si>
  <si>
    <t>Greenline/D Disposable Fiber Optic Laryngoscope Blades Miller 2</t>
  </si>
  <si>
    <t>5-5333-02</t>
  </si>
  <si>
    <t>Greenline/D Disposable Fiber Optic Laryngoscope Blades Miller 3</t>
  </si>
  <si>
    <t>5-5333-03</t>
  </si>
  <si>
    <t xml:space="preserve">Greenline/D Disposable Fiber Optic Laryngoscope Blades Miller 4 </t>
  </si>
  <si>
    <t>5-5333-04</t>
  </si>
  <si>
    <t>18g x 1 1/2" Needle Only  100/bx</t>
  </si>
  <si>
    <t>23g x 1" Needle Only  100/bx</t>
  </si>
  <si>
    <t>1cc 25g x 5/8" Syringe &amp; Needle  100/bx</t>
  </si>
  <si>
    <t>3cc Syringe, Luer lock</t>
  </si>
  <si>
    <t>5cc 22g x 1" Syringe &amp; Needle  100/bx</t>
  </si>
  <si>
    <t>10cc Syringe Luer Lock  100/bx</t>
  </si>
  <si>
    <t>60cc Syringe Luer Lock  30/bx</t>
  </si>
  <si>
    <t>60cc Catheter Tip Syringe, 2oz</t>
  </si>
  <si>
    <t>Maxi Drip Set, 82" 10GTTW/Bravo 24, Pre-slit Port, Removable 7" Extension, 50/bx</t>
  </si>
  <si>
    <t>Sterile Water for Irrigation, 500mL</t>
  </si>
  <si>
    <t>4x4 Non Sterile, non-woven, 4ply,  200/pkg</t>
  </si>
  <si>
    <t>4 1/2" x 4.1yd 6 ply Sterile Gauze Roll</t>
  </si>
  <si>
    <t>36" x 51" Triangular Bandage</t>
  </si>
  <si>
    <t>8" x 10" Abdominal Pad, 20/tray</t>
  </si>
  <si>
    <t>Burn Sheet Sterile 60" x 96"</t>
  </si>
  <si>
    <t>Trauma Dressing Sterile 10" x 30"</t>
  </si>
  <si>
    <t>Rapid Heat Instant Heat Pack, Pull Apart Style, 6/bx</t>
  </si>
  <si>
    <t>Rapid Cold Instant Cold Pack, Pull Apart Style, 24/cs</t>
  </si>
  <si>
    <t>Ferno KED forehead/Chin Strap Replacement set of 2</t>
  </si>
  <si>
    <t>3M Transpore Tape 1" x 10yd 12/bx</t>
  </si>
  <si>
    <t>1" x 10yd Paper Tape, hypo-allergenic</t>
  </si>
  <si>
    <t>2" x 10yd Waterproof Tape Kendall #3267  6/bx</t>
  </si>
  <si>
    <t>Flex-All splint, orange, bendable foam and aluminum splint, 4" x 36" rolled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</si>
  <si>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Extra Small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</si>
  <si>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Small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</si>
  <si>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Medium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</si>
  <si>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Large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</si>
  <si>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Extra Large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</si>
  <si>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Small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</si>
  <si>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Medium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</si>
  <si>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Large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</si>
  <si>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Extra Large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</si>
  <si>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Extra Extra Large</t>
  </si>
  <si>
    <t>Perfit ACE Adjustable Cervical Collar, 16 setting (Neckless to Tall)</t>
  </si>
  <si>
    <t>Perfit Mini ACE Adjustable Cervical Collar, 12 settings (Infant to Neckless)</t>
  </si>
  <si>
    <t>Laerdal Sta-Blok Head Immobilizer. Single use disposable device, radiolucent, Adjustable standard Velcro padded strap, latex free</t>
  </si>
  <si>
    <t>Disposable OB Kit, Soft Packaging</t>
  </si>
  <si>
    <t>Alcohol Prep Pads, Medium Size TRIAD 200/bx</t>
  </si>
  <si>
    <t>Emesis Bags, single use, Clear, Graduate, 1000cc, latex free, rigid collar, automatic seal</t>
  </si>
  <si>
    <t xml:space="preserve">Sterile Lubricating Jelly, 5g, 72/bx </t>
  </si>
  <si>
    <t>Oxygen Cylinder Handwheel, Metal</t>
  </si>
  <si>
    <t>Large Oxygen Cylinder Wrench (aluminum)</t>
  </si>
  <si>
    <t>Encono Paramedic Shears Drk Blue 7 1/2"</t>
  </si>
  <si>
    <t>Disposable Penlight</t>
  </si>
  <si>
    <t>Chloraprep 3mL Applicator, 2% Chlorhexidine Gluconate and 70% Isopropyl Alcohol</t>
  </si>
  <si>
    <t>Safety control seals, Pull Tite (numbered), 100/pkg</t>
  </si>
  <si>
    <t>Razor, Medline Fixed Head, 100/bx</t>
  </si>
  <si>
    <t>Oxygen "D" Cylinder Gasket, Brass w/Rubber Center</t>
  </si>
  <si>
    <t>Disposable Probe Cover for SureTemp Plus Thermometer, 25/bx</t>
  </si>
  <si>
    <t>Heavy Duty Ring Cutter</t>
  </si>
  <si>
    <t>Fluid shield mask with clear visor, anti-fog, 2" wrap around, ear loops 25/bx</t>
  </si>
  <si>
    <t>Inovel medical N95 respirator, all sizes, must meet CDC guidelines for tuberculosis exposure control in addition to NIOSH and CDC standards for N95 protection against airbourne pathogens 24/pk</t>
  </si>
  <si>
    <t>Aneroid Sphygmomanometer, infant, Nylon cuff, minimum 10 year calibration Warranty, with zippered carry case</t>
  </si>
  <si>
    <t>Aneroid Sphygomomanometer, pedi, Nylon cuff, latex, minimum 10 year Calibration warranty, with zippered carry case</t>
  </si>
  <si>
    <t>Aneroid Sphygomomanometer, large adult, Nylon cuff, latex, minimum 10 year Calibration warranty, with zippered carry case</t>
  </si>
  <si>
    <t>Aneroid Sphygomomanometer, thigh, Nylon cuff, latex, minimum 10 year Calibration warranty, with zippered carry case</t>
  </si>
  <si>
    <t>Oxygen flow meter with Ohmeda QC Adapter 1-15LPM</t>
  </si>
  <si>
    <t>Thermometer, electronic, SureTemp Plus Model 690</t>
  </si>
  <si>
    <t>Probe and well kit, rectal 4’, for SureTempPlus 690 thermometer</t>
  </si>
  <si>
    <t>Probe and well kit, oral, 4’, for SureTempcPlus 690 themometer</t>
  </si>
  <si>
    <t>Restraint strap seat belt buckle loop end, Black, 2 piece, 5’</t>
  </si>
  <si>
    <t>Restraint straps chest system, black, nylon, Metal push button, loop ends</t>
  </si>
  <si>
    <t xml:space="preserve">Oxygen cylinder with toggle, aluminum, D size </t>
  </si>
  <si>
    <t xml:space="preserve">Oxygen regulator/pressure reducer, brass, CGA 540 2800-R-2 </t>
  </si>
  <si>
    <t>Oxygen regulator, 1 DISS 1BARB 0-25 LPM</t>
  </si>
  <si>
    <t>Megamover plus transport unit, 40x80 Nonwoven ply gret w/backboard pockets, 1500 lb capacity</t>
  </si>
  <si>
    <t>Replacement Ankle Hitch for QD3 &amp; QD4 Traction</t>
  </si>
  <si>
    <t>Traction splint w/aluminum ratchet, Adult QD-4</t>
  </si>
  <si>
    <t xml:space="preserve">Traction splint w/aluminum ratchet, child QD-3
</t>
  </si>
  <si>
    <t>Kendrick KODE 1 vest, green</t>
  </si>
  <si>
    <t>Trauma/Air management bag III, 26” x 18.5” x 12.5”, blue, Ferno #5111</t>
  </si>
  <si>
    <t>Vendors must provide a Transaction Report with all prescription drug shipments.  The Transaction Report must contain all information required by the Drug Supply Chain Security Act as outlined by the FDA.</t>
  </si>
  <si>
    <t>Adenosine 6mg/2mL (3mg/mL) 2mL Single dose</t>
  </si>
  <si>
    <t>Adenosine 12mg/4mL (3mg/mL) 4mL Single dose</t>
  </si>
  <si>
    <t>Acetaminophen 15mL Infant Drops (80mg per 0.8mL)</t>
  </si>
  <si>
    <t>Amiodarone, 150mg, 3mL Vial</t>
  </si>
  <si>
    <t>Aspirin 81mg Tablets  36/bottle</t>
  </si>
  <si>
    <t>Atropine Sulfate 18g x 1 1/2", 0.1mg/mL, 10mL Prefilled Syringe with protected needle</t>
  </si>
  <si>
    <t>Atrovent Solution 0.5mg, 2.5mL</t>
  </si>
  <si>
    <t>Diphenhydramine 50mg/mL, 1mL Vial</t>
  </si>
  <si>
    <t>Diazepam Injection 10mg (5mg/mL) 2mL Single Dose</t>
  </si>
  <si>
    <t>Dopamine HCL in 5% Dextrose, 500mL IV Bag-800mg</t>
  </si>
  <si>
    <t>Epinephrine 1:10,000, 18g, 1/2" (0.1mg/mL) 10mL Prefill Syringe with protected needle</t>
  </si>
  <si>
    <t>Amidate (Etomidate Injection), 20mg (2mg/mL), 10mL Single Dose Ampule</t>
  </si>
  <si>
    <t>Glutose 37.5g Unit dose tube</t>
  </si>
  <si>
    <t>C3 Ketamine 5mg/ml 10ml 10/bx / controlled</t>
  </si>
  <si>
    <t>Lidocaine 2% with male luer lock prefilled syringe, 100mg/5mL</t>
  </si>
  <si>
    <t>Lidocaine 2g in 500mL D5W</t>
  </si>
  <si>
    <t>Magnesium Sulfate 50%, 1g/2mL Vial</t>
  </si>
  <si>
    <t>Morphine Sulfate Injection, USP 1mg/mL, 10mL single dose</t>
  </si>
  <si>
    <t>Naloxone 2mg/2mL - 2mL Pre-filled Syringe</t>
  </si>
  <si>
    <t>Nitroglycerin Ointment, 2%, 30g Tube</t>
  </si>
  <si>
    <t>Nitrolingual Spray, 4.1g, 400mcg per Spray, 90 sprays per can</t>
  </si>
  <si>
    <t>Nitrostat, 0.4mg Sublingual Tabs, 25 per bottle</t>
  </si>
  <si>
    <t>Albuterol Sulfate, USP Inhalation Solution, 0.083%, 2.5mg/3mL (0.83mg/mL), 25/bx</t>
  </si>
  <si>
    <t>Rocuronium 10mg/mL, 10mL Vial</t>
  </si>
  <si>
    <t>Sodium Bicarb 8.4%, 50mEq, 50mL Prefilled luer lock syringe</t>
  </si>
  <si>
    <t>Solumedrol 125mg, 2mL Acto-vial</t>
  </si>
  <si>
    <t>Succinylcholine 200mg, 10mL vial</t>
  </si>
  <si>
    <t>Carpuject Injector</t>
  </si>
  <si>
    <t>Mucosal Automation Device, Nasal/Oral, Latex free, 3mL Syringe</t>
  </si>
  <si>
    <t>Ferno professional intubation mini bag, royal blue</t>
  </si>
  <si>
    <t>PEEP valve disposable adjustable 22mm inner diameter</t>
  </si>
  <si>
    <t>Ondansetron 4mg dissolve tabs 30ud/bx</t>
  </si>
  <si>
    <t>Midazolam 10mg, 2mL single dose</t>
  </si>
  <si>
    <t>Medicotest Blue Sensor Disposable Electrodes adult 25/pk</t>
  </si>
  <si>
    <t>0.9% Sodium Chloride, 10mL in 12mL luer lock syringe</t>
  </si>
  <si>
    <t>MS-YK20</t>
  </si>
  <si>
    <t>HyFin chest seal without vent</t>
  </si>
  <si>
    <t>MS-84218</t>
  </si>
  <si>
    <t>MS-84220</t>
  </si>
  <si>
    <t>Gastric sump tubing, 48", 14F, Sterile</t>
  </si>
  <si>
    <t>Gastric sump tube, 36", 10F, Sterile</t>
  </si>
  <si>
    <t>Headrest, Bagel, 9", pink foam</t>
  </si>
  <si>
    <t>Clearsafe I.V. Catheter, 14g X 1 1/4 inch</t>
  </si>
  <si>
    <t>Clearsafe I.V. Catheter, 16g X 1 1/4 inch</t>
  </si>
  <si>
    <t>Clearsafe I.V. Catheter, 18g X 1 1/4 inch</t>
  </si>
  <si>
    <t>Clearsafe I.V. Catheter, 20g X 1 1/4 inch</t>
  </si>
  <si>
    <t>Clearsafe I.V. Catheter, 22g X 1 inch</t>
  </si>
  <si>
    <t>Clearsafe I.V. Catheter, 24g X 3/4 inch</t>
  </si>
  <si>
    <t>9% Sodium Chloride Injection USP-1000ml</t>
  </si>
  <si>
    <t>9% Sodium Chloride Injection USP-500ml</t>
  </si>
  <si>
    <t>9% Sodium Chloride Injection USP-250ml</t>
  </si>
  <si>
    <t>9% Sodium Chloride Injection USP- 100ml</t>
  </si>
  <si>
    <t>Needle, Tension Pneumothorax, 14ga X 3.25 inch needle and catheter, hard plastic case</t>
  </si>
  <si>
    <t>H&amp;H</t>
  </si>
  <si>
    <t>HHTP N01</t>
  </si>
  <si>
    <t>Angiocath Peripheral Venous Catheter 14g X 5.25 in</t>
  </si>
  <si>
    <t>4x4 Sterile 12 ply - 2/pk</t>
  </si>
  <si>
    <t>Quikclot Combat Gauze LE Z-fold, 3 inch X 4 yard, NO HEAT</t>
  </si>
  <si>
    <t>Smart Capnoline Plus non-intubated, oral nasal w/ O2 tubing, adlut/intermediate</t>
  </si>
  <si>
    <t>Masimo SET LNCS DCIP Reusable Sensor, Multiuse sensor for patients 10-50kg</t>
  </si>
  <si>
    <t>Masimo SET LNCS DCI Adult Reusable Sensor, Multiuse sensor for patients &gt;30kg</t>
  </si>
  <si>
    <t>Scalpel, Disposable, Sterile 11</t>
  </si>
  <si>
    <t>Mylar Emergency Blanket, 52 X 84 inches</t>
  </si>
  <si>
    <t>Gel Hand Sanitizer w/ pump 540 mL</t>
  </si>
  <si>
    <t>Greenline/D Laryngoscope handle, fiber optic, chrome plated, 2AA batteries, penlite handle</t>
  </si>
  <si>
    <t>Replacement Ischial Strap for Adult/Child QD3/QD4 Traction Splint</t>
  </si>
  <si>
    <t>Surgical Clipper Starter Kit, includes clipper body 9661 and charger 9662, no blade assembly</t>
  </si>
  <si>
    <t>Assure Prism Multi-meter Glucometer</t>
  </si>
  <si>
    <t>11576-000046</t>
  </si>
  <si>
    <t>11576-000050</t>
  </si>
  <si>
    <t>21996-000064</t>
  </si>
  <si>
    <t>21996-000044</t>
  </si>
  <si>
    <t>LUCAS 2 Disposable Suction Cup, 3/pk</t>
  </si>
  <si>
    <t>LUCAS Patient Strap</t>
  </si>
  <si>
    <t>LUCAS Stabilization Strap</t>
  </si>
  <si>
    <t>LUCAS Standard Back Plate</t>
  </si>
  <si>
    <t>Midazolam 2mg, 2mL single dose</t>
  </si>
  <si>
    <t>Ketorolac 60mg 2mL vial</t>
  </si>
  <si>
    <t>Sodium BiCarbonate 8.4% 10mL pedi Lifeshield</t>
  </si>
  <si>
    <t>Promethazine 25 mg, 1mL vial</t>
  </si>
  <si>
    <t>Labetalol Hydrochloride Injection, USP 100 mg/20 mL, 5mg per mL</t>
  </si>
  <si>
    <t>Racemic Epi 2.25% 0.5mL Unit Dose</t>
  </si>
  <si>
    <t>Calcium Chloride, 1Gm, 10mL</t>
  </si>
  <si>
    <t>Ipratropium Bromide/ Albuterol, 0.5mg/ 3.0mg, 30/bx</t>
  </si>
  <si>
    <t>02-04F5</t>
  </si>
  <si>
    <t>3M</t>
  </si>
  <si>
    <t>StatPak</t>
  </si>
  <si>
    <t>G35006RE</t>
  </si>
  <si>
    <t>603N</t>
  </si>
  <si>
    <t>WelchAllyn</t>
  </si>
  <si>
    <t>02892-000</t>
  </si>
  <si>
    <t>02893-000</t>
  </si>
  <si>
    <t>47593-487-31</t>
  </si>
  <si>
    <t>25676-00</t>
  </si>
  <si>
    <t>Ambu</t>
  </si>
  <si>
    <t>MicroStream</t>
  </si>
  <si>
    <t>XS04620</t>
  </si>
  <si>
    <t>R-00-S/25</t>
  </si>
  <si>
    <t>Pocket BVM w/ olive green case, with O2 tubing</t>
  </si>
  <si>
    <t>MicroBVM</t>
  </si>
  <si>
    <t>10-0015</t>
  </si>
  <si>
    <t>FFS-700-M</t>
  </si>
  <si>
    <t>FFS-700-XS</t>
  </si>
  <si>
    <t>FFS-700-S</t>
  </si>
  <si>
    <t>FFS-700-L</t>
  </si>
  <si>
    <t>FFS-700-XL</t>
  </si>
  <si>
    <t>700-00001</t>
  </si>
  <si>
    <t>Surecan Safety Huber w/ Ultrasite needlefree infusion system, 20ga X 3/4</t>
  </si>
  <si>
    <t>Morphine Sulfate Injection, USP 10mg/mL, 1mL single dose</t>
  </si>
  <si>
    <t>Mucosal Atomization Device Without Syringe</t>
  </si>
  <si>
    <t>Isopropyl Alcohol 70 % 4 oz Bottle</t>
  </si>
  <si>
    <t>Isopropyl Alcohol 70% 16 oz Bottle</t>
  </si>
  <si>
    <t>MB003xn</t>
  </si>
  <si>
    <t>FFE-775-S</t>
  </si>
  <si>
    <t>FFE-775-M</t>
  </si>
  <si>
    <t>FFE-775-L</t>
  </si>
  <si>
    <t>FFE-775-XL</t>
  </si>
  <si>
    <t>FFE-775-XXL</t>
  </si>
  <si>
    <t xml:space="preserve">PHYSIO CONTROL </t>
  </si>
  <si>
    <t>MICROFLEX</t>
  </si>
  <si>
    <t>LAERDAL</t>
  </si>
  <si>
    <t>WELCHALLYN</t>
  </si>
  <si>
    <t>KIMBERLY-CLARK</t>
  </si>
  <si>
    <t>ECOLAB</t>
  </si>
  <si>
    <t>FERNO</t>
  </si>
  <si>
    <t>HAWKEPAKS</t>
  </si>
  <si>
    <t>ARKRAY USA INC</t>
  </si>
  <si>
    <t>ASIA-CONNECTION-TAIWIN</t>
  </si>
  <si>
    <t>BEMIS</t>
  </si>
  <si>
    <t>Greenline/D Fiber Optic, 10/32" Halogen/Xenon Reflector Laryn Lamp for Medium Laryngoscope Handle</t>
  </si>
  <si>
    <t>5-0240-52</t>
  </si>
  <si>
    <t>RAPID DEPLOYMENT PRODUCTS</t>
  </si>
  <si>
    <t>QUIKCLOT</t>
  </si>
  <si>
    <t>NORTH AMERICAN RESCUE</t>
  </si>
  <si>
    <t>O2 Nebulizer , small volume, hand held w/ pediatric mask, 7ft kink resistant tubing</t>
  </si>
  <si>
    <t>Assure prism multi test trips for assure prism multi meter 50/bx</t>
  </si>
  <si>
    <t>Assure prism control solution 1and 2</t>
  </si>
  <si>
    <t>Blade Assembly, single-use, pivoting, purple, for 3M 9661 surgical clippers</t>
  </si>
  <si>
    <t>150-020</t>
  </si>
  <si>
    <t>Bemis bio hazard box wall safe type</t>
  </si>
  <si>
    <t>Particulate Respirator and Surgical Mask 1860/1860S</t>
  </si>
  <si>
    <t xml:space="preserve">Particulate Respirator, 8210 </t>
  </si>
  <si>
    <t>1870 n95 mask</t>
  </si>
  <si>
    <t>Aneroid Sphygomomanometer, adult, Nylon cuff, latex, minimum 10 year Calibration warranty, with zippered carry case</t>
  </si>
  <si>
    <t xml:space="preserve">Stat packG3 backup, Red, BBP resistant, 25 in H X 18 in W X 8.5 in D with Fort Bend County EMS embroidery </t>
  </si>
  <si>
    <t>POSEY</t>
  </si>
  <si>
    <t>GRAHAM PROFESSIONAL</t>
  </si>
  <si>
    <t>Manufacturer                Number</t>
  </si>
  <si>
    <t>EA</t>
  </si>
  <si>
    <t>AMERICAN DIAGNOSTIC CORP</t>
  </si>
  <si>
    <t>Fort Bend County Pricing Form</t>
  </si>
  <si>
    <t>Term Contract for Medical Supplies</t>
  </si>
  <si>
    <t>Section 13: Medication</t>
  </si>
  <si>
    <t>Section 13: Medication (cont'd)</t>
  </si>
  <si>
    <t>Total of Section 13:</t>
  </si>
  <si>
    <t>Section 14: Controlled Substance Medication</t>
  </si>
  <si>
    <t>Total of Section 14:</t>
  </si>
  <si>
    <t>Extended Cost</t>
  </si>
  <si>
    <t>Vendor's Item Number</t>
  </si>
  <si>
    <t>Mini Drop Basic Administration Set with One Injection Site, (60 Drops/mL) Control Clamp, injection site 28" above distal end, two-piece male luer lock. Priming Volume: 12mL, Length:  66 in.</t>
  </si>
  <si>
    <t>Safety Glasses, Nemesis V30, black frame, clear lens, neck cord included</t>
  </si>
  <si>
    <t>Endure 300 Cida-Rinse Dispenser, 540ml</t>
  </si>
  <si>
    <t>5.11 Rush 72 Back Pack, Black</t>
  </si>
  <si>
    <t>rush72</t>
  </si>
  <si>
    <t xml:space="preserve">Fentanyl Citrate Injection USP, 250mcg (0.05mg per mL) in 5mL </t>
  </si>
  <si>
    <t>Substitutes are only allowed for each item stating              Yes                 below.</t>
  </si>
  <si>
    <t>Yes</t>
  </si>
  <si>
    <t>Disposable PolYester Patient Blanket, 50x84", Blue or Grey</t>
  </si>
  <si>
    <t>Locking Twice-as-Tough CUFF WRIST Restraint with lock on connecting strap, adjustable, machine washable</t>
  </si>
  <si>
    <t>Locking Twice-as-Tough Ankle Restraint with lock on cuff and connecting strap, adjustable, machine washable</t>
  </si>
  <si>
    <t>No</t>
  </si>
  <si>
    <t>Masimo SET RC Patient Cable</t>
  </si>
  <si>
    <t xml:space="preserve">Masimo SET RC Patient Cable Compatible Rainbow SpO2, SpCO, SpMET, adult sensor </t>
  </si>
  <si>
    <t>Vendor Name:</t>
  </si>
  <si>
    <t>Estimated Annual Number   of            Units Purchased</t>
  </si>
  <si>
    <t xml:space="preserve">Quantity           in              Unit                     </t>
  </si>
  <si>
    <t xml:space="preserve">Unit      Item is Delivered/ Invoiced by       (Case, Box, Pkg, Carton, Ea, etc.)                    </t>
  </si>
  <si>
    <t>IV armboard, reusable, plywood core, 3inX9in</t>
  </si>
  <si>
    <t>IV armboard, reusable, plywood core, 3 in X 12 in</t>
  </si>
  <si>
    <t>IV armboard, reusable, plywood core, 3 in X 18 in</t>
  </si>
  <si>
    <t>Israeli emergency compression bandage 4"</t>
  </si>
  <si>
    <t>Israeli emergency compression bandage 6"</t>
  </si>
  <si>
    <t>Sharps Dart, sharps container with one time lockable seal, 6.5"</t>
  </si>
  <si>
    <t>Hawkepack ET Kit pullout, green with yellow stripe</t>
  </si>
  <si>
    <t>Masimo SET LNC-4 LNCS Patient Cable,          4-foot reusable connector cable</t>
  </si>
  <si>
    <t>BX</t>
  </si>
  <si>
    <t>PK</t>
  </si>
  <si>
    <t>TRAY</t>
  </si>
  <si>
    <t>1" x 3" Adhesive Strip Bandage</t>
  </si>
  <si>
    <t>SET</t>
  </si>
  <si>
    <t>Bemis bio hazard box wall safe bracket</t>
  </si>
  <si>
    <t>Bemis bio hazard box wall safe bracket key</t>
  </si>
  <si>
    <t>BT</t>
  </si>
  <si>
    <t>Ondansetron 4mg 2ml VIAL  25/BX</t>
  </si>
  <si>
    <t>Electrodes, Medi-Trace Mini, ECG monitoring, pediatric, foam, teardrop shape, adhesive hydrogel</t>
  </si>
  <si>
    <t>Greenline/D Laryngoscope handle, fiber optic, chrome plated, C batteries</t>
  </si>
  <si>
    <t xml:space="preserve">Filter line H set infant/ neonate, incl airway adapter, filterline, microstream connection </t>
  </si>
  <si>
    <t>Captopril 12.5mg tabs  100/bt</t>
  </si>
  <si>
    <t>4" x 5yd Bandage, Self-Adherent, ,individually packaged</t>
  </si>
  <si>
    <t>ME6504PK-5P</t>
  </si>
  <si>
    <t xml:space="preserve">Quantity           in              Unit (Case, Box, Pkg, Carton, Ea, etc.)                    </t>
  </si>
  <si>
    <t>Kendall</t>
  </si>
  <si>
    <t>CS</t>
  </si>
  <si>
    <t xml:space="preserve">Filter line set adult/pediatric airway adapter </t>
  </si>
  <si>
    <t>Estimated Annual Number      of            Units          to               Purchase</t>
  </si>
  <si>
    <t>Ea</t>
  </si>
  <si>
    <t>Suction Unit Aspirator Type Latex Free, Meconium</t>
  </si>
  <si>
    <t>I-Gel Supraglotic Airway For Neonates (Size 1) 5-11 LBS</t>
  </si>
  <si>
    <t>Itersurgical</t>
  </si>
  <si>
    <t>I-Gel Supraglottic Airway For Infants (Size 1.5) 11-25 LBS</t>
  </si>
  <si>
    <t>I-Gel supraglottic Airway For Small Pediatrics (Size 2) 22-55 LBS</t>
  </si>
  <si>
    <t xml:space="preserve">No </t>
  </si>
  <si>
    <t>I-Gel Supraglottic Airway For Large Pediatric (Size 2.5) 55-77 LBS</t>
  </si>
  <si>
    <t>I-Gel O2 Resus Pack, Small Adult, Includes Size 3 I gel O2, Lube, Strap, For Patients 30-60 KG</t>
  </si>
  <si>
    <t>I-Gel O2 Resus Pack, Medium Adult, Includes Size 4 I-Gel O2, Lube, Strap, For Patients 50-90 KG</t>
  </si>
  <si>
    <t>I-Gel O2 Resus Pack, Large Adult, Includes Size 5 I-Gel O2, Lube, Strap, For Patients 90 plus KG</t>
  </si>
  <si>
    <t>Indotracheal Tube Holder, Thomas Select, Adult, For ET/SGA Tubes 6.5mm ID to 42mm OD</t>
  </si>
  <si>
    <t>Laredal</t>
  </si>
  <si>
    <t>IntraLock Lipid Compatible 3-Way Stop Cock</t>
  </si>
  <si>
    <t>CAT Tourniquet Holder, Black, 6.25 inches Long X 1.75 Inches Wide X 1.5 Inches Deep</t>
  </si>
  <si>
    <t>Fasplint Semi-Disposable Vacuum Splint, Small</t>
  </si>
  <si>
    <t>Hartwell Medical</t>
  </si>
  <si>
    <t>Fasplint Semi-Disposable Vacuum Splint, Medium</t>
  </si>
  <si>
    <t>Fasplint Semi-Disposable Vacuum Splint, Large</t>
  </si>
  <si>
    <t>Fasplint Vacuum Pump, Economy</t>
  </si>
  <si>
    <t>Fasplint Replacement Case, Rectangular</t>
  </si>
  <si>
    <t>Fasplint Tapered Adapter</t>
  </si>
  <si>
    <t>Battery Rechargeable For S-Scort VX2 2310 And 2314 Suction Units</t>
  </si>
  <si>
    <t>Diltiazem 25mg, 5mL Vial</t>
  </si>
  <si>
    <t>Cyanokit 5 GM Hydroxocobalamin Kit, Contains 1 IV Admin Set and 1 Transfer Spike</t>
  </si>
  <si>
    <t>Propranolol 1mg, 1mL vial</t>
  </si>
  <si>
    <t>Atropine 8mg, 20mL Vial</t>
  </si>
  <si>
    <t>Protopam Chlorode, 20mL PWVL</t>
  </si>
  <si>
    <t>Methylene Blue 1% 100mg, 10mL Vial</t>
  </si>
  <si>
    <t>Galgonate Jel, Calcium Gluconate 2.5%, 25GM Tube</t>
  </si>
  <si>
    <t>Nithiodote Kit, Includes One Sodium Nitrite (300mg/10mL Vial) And One Sodium Thiosulfate (12.5GM/50mL)</t>
  </si>
  <si>
    <t>Dopamine, 400mg In D5W 250mL Bag</t>
  </si>
  <si>
    <t>Endotracheal Tube with Stylette with easy-to-read depth marks and low pressure inflatable cuffs, sterile, latex-free, 2.0 Uncuffed</t>
  </si>
  <si>
    <t>MS-84214</t>
  </si>
  <si>
    <t>MS-84216</t>
  </si>
  <si>
    <t>MS-84222</t>
  </si>
  <si>
    <t>MS- 84224</t>
  </si>
  <si>
    <t xml:space="preserve">Heparin Sodium 5000u, 1mL </t>
  </si>
  <si>
    <t>Vent Elbow With Port And Cap</t>
  </si>
  <si>
    <t>Curaplex</t>
  </si>
  <si>
    <t>Catheter Intravenous (IV) 16 Gauge, 2 inches Non-Safety</t>
  </si>
  <si>
    <t>Sam Pelvic Sling II, Standard Size</t>
  </si>
  <si>
    <t>Sam Medical</t>
  </si>
  <si>
    <t>Suction Unit, S-Scort VX2, With Variable Regulator, DC Cable And Converter</t>
  </si>
  <si>
    <t>S-Scort</t>
  </si>
  <si>
    <t>Famotidine 10mg/mL, 2mL SDV</t>
  </si>
  <si>
    <t>Converter AC/DC for S-Scort VX2, SS2100, 2310 Series And Quickdraw</t>
  </si>
  <si>
    <t>Suction Unit DC Cable Assembly Cigarette Lighter Adapter For S-Scort</t>
  </si>
  <si>
    <t>Endotracheal Tube with Stylette with easy-to-read depth marks and low pressure inflatable cuffs, sterile, latex-free, 2.5 cuffed</t>
  </si>
  <si>
    <t>Endotracheal Tube with Stylette with easy-to-read depth marks and low pressure inflatable cuffs, sterile, latex-free, 3.0 cuffed</t>
  </si>
  <si>
    <t>Endotracheal Tube with Stylette with easy-to-read depth marks and low pressure inflatable cuffs, sterile, latex-free, 3.5 cuffed</t>
  </si>
  <si>
    <t>Endotracheal Tube with Stylette with easy-to-read depth marks and low pressure inflatable cuffs, sterile, latex-free, 4.0 cuffed</t>
  </si>
  <si>
    <t>Endotracheal Tube with Stylette with easy-to-read depth marks and low pressure inflatable cuffs, sterile, latex-free, 4.5 cuffed</t>
  </si>
  <si>
    <t>Endotracheal Tube with Stylette. High-Volume, Tapered, with Low Pressure Inflatable Cuff, Sterile, Latex Free, 5.0</t>
  </si>
  <si>
    <t>Sheridan</t>
  </si>
  <si>
    <t>Endotracheal Tube with Stylette. High-Volume, Tapered, with Low Pressure Inflatable Cuff, Sterile, Latex Free, 6.0</t>
  </si>
  <si>
    <t>Endotracheal Tube with Stylette. High-Volume, Tapered, with Low Pressure Inflatable Cuff, Sterile, Latex Free, 7.0</t>
  </si>
  <si>
    <t>Endotracheal Tube with Stylette. High-Volume, Tapered, with Low Pressure Inflatable Cuff, Sterile, Latex Free, 8.0</t>
  </si>
  <si>
    <t>Endotracheal Tube with Stylette. High-Volume, Tapered, with Low Pressure Inflatable Cuff, Sterile, Latex Free, 9.0</t>
  </si>
  <si>
    <t>Ambu Spur II bag valve Mask, Adult, Bag Reservoir Medium with Pop Off Valve, with Manometer, with Mask</t>
  </si>
  <si>
    <t>BVM Face Mask, Small Adult, No Valve, Disposable, Duraclear</t>
  </si>
  <si>
    <t>IV administration Set, STAT 2, Gravity Flow Controller, 60 drop, 84 inches, 2 Latex Free Splint Septum Y Sites.</t>
  </si>
  <si>
    <t>ConMed</t>
  </si>
  <si>
    <t>Masimo</t>
  </si>
  <si>
    <t xml:space="preserve">Masimo Adult SPO2 sensor Disposable </t>
  </si>
  <si>
    <t>Zoll X Series 80mm Thermal Paper, Pink with Grid</t>
  </si>
  <si>
    <t>Disposable Cuff, Soft Infant, 2 Tube Twist Lock Connector For Zoll X Series</t>
  </si>
  <si>
    <t>Welch Allyn</t>
  </si>
  <si>
    <t>Disposable Cuff, Small Child, 12-16 cm, Single Tube with Twist Lock Connector For Zoll X Sreies</t>
  </si>
  <si>
    <t>Disposable Cuff, Soft Small Adult, 2 Tube with Twist Lock Connector For Zoll X Series</t>
  </si>
  <si>
    <t>Disposable Cuff, Soft Adult, 2 Tube with Twist Lock Connector For Zoll X Series</t>
  </si>
  <si>
    <t>Disposable Cuff, Soft Large Adult, 2 Tube with Twist Lock Connector For Zoll X Series</t>
  </si>
  <si>
    <t>Disposable Cuff, Soft Thigh, 2 Tube with Twist Lock Connector for Zoll X Series</t>
  </si>
  <si>
    <t>OneStep Pediatric CPR Electrode for Zoll X Series</t>
  </si>
  <si>
    <t>Zoll</t>
  </si>
  <si>
    <t>CPR Stat Padz HVP Multi-Function CPR Electrodes for Zoll X Series</t>
  </si>
  <si>
    <t>Reusable cuff, Adult, 2 tube with Twist Lock Connector For Zoll X Series</t>
  </si>
  <si>
    <t>Dual Lumen NIBP Tubing Assembly, 10 feet for Zoll X Series</t>
  </si>
  <si>
    <t>12 Lead One Step ECG Cables AAMI Includes 4-Lead Trunk Cable and Removable Precordial 6 Lead Set for Zoll X Series</t>
  </si>
  <si>
    <t>CPR-D Padz and CPR Stat Padz Connector for R series, Zoll</t>
  </si>
  <si>
    <t>OneStep Cables for Zoll X Series</t>
  </si>
  <si>
    <t>TMM-CR (tactical medical module- cricothyroidotomy) include; tracheostomy tube cuffed size 6.0, hemostat kelly forceps 5.5", scalpel #10 disposable sterile, sterile 10cc syringe, tracheal hook 4"</t>
  </si>
  <si>
    <t>Chinook</t>
  </si>
  <si>
    <t>IV Solution, dextrose 10% in 250 mL bag</t>
  </si>
  <si>
    <t>Baxter</t>
  </si>
  <si>
    <t>Cot Sheet, Fitted, For Stryker G-Force Mattress, Blue, 36 inches X 90 inches, Fluid Resistant</t>
  </si>
  <si>
    <t>Taylor</t>
  </si>
  <si>
    <t>G3 Golden Hour, Orange, BBP resistant, 18 inches high X 17 inches Wide X 8 inches Deep</t>
  </si>
  <si>
    <t>StatPack</t>
  </si>
  <si>
    <t>2-Piece Nylon Restraint Strap with Metal Push Button Buckle and Swivel Speed Clip Ends, 5 Feet Long X 23 inches Wide, Black</t>
  </si>
  <si>
    <t>Norepinephrine 1mg/mL, 4 mL vial</t>
  </si>
  <si>
    <t>Metclopramide 5 mg/mL, 2 mL Vial</t>
  </si>
  <si>
    <t>Hydromorphone 2 mg/mL, 1 mL Vial</t>
  </si>
  <si>
    <t>Masimo Pedi SPO2 sensor Disposable</t>
  </si>
  <si>
    <t>Masimo Infant SPO2 Sensor Disposable</t>
  </si>
  <si>
    <t>2" x 5yd Bandage, Self-Adherent,  individually packaged</t>
  </si>
  <si>
    <t>Bid 22-004</t>
  </si>
  <si>
    <t>Section 1A: Airways</t>
  </si>
  <si>
    <t>Section 1A: Airways (cont'd)</t>
  </si>
  <si>
    <t xml:space="preserve">Section 1A Total: </t>
  </si>
  <si>
    <t>Section 1B: Airways, No Substitute Items (cont'd)</t>
  </si>
  <si>
    <t>Section 1B Total:</t>
  </si>
  <si>
    <t>Section 2A: IV/Syringes/Blood</t>
  </si>
  <si>
    <t>Section 2A: IV/Syringes/Blood (cont'd)</t>
  </si>
  <si>
    <t>Section 2B: IV/Syringes/Blood,                          No Substitute Items</t>
  </si>
  <si>
    <t>Section 2A Total:</t>
  </si>
  <si>
    <t>Section 2B Total:</t>
  </si>
  <si>
    <t xml:space="preserve">Section 3A: Bandage/Splints/Tape                                                                                                                </t>
  </si>
  <si>
    <t xml:space="preserve">Section 3A: Bandage/Splints/Tape (cont'd)                                                                                                                </t>
  </si>
  <si>
    <t>Section 3A Total:</t>
  </si>
  <si>
    <t xml:space="preserve">Section 3B: Bandage/Splints/Tape,                    No Substitution Items                                                                                                                </t>
  </si>
  <si>
    <t>Section 3B Total:</t>
  </si>
  <si>
    <t>X Series</t>
  </si>
  <si>
    <t xml:space="preserve">Section 10A: Miscellaneous Supplies (cont'd)                                                                                                           </t>
  </si>
  <si>
    <t xml:space="preserve">Section 10A: Miscellaneous Supplies                                                                                                            </t>
  </si>
  <si>
    <t xml:space="preserve">Section 10B: Miscellaneous Supplies,               No Substitute Items                                                                                                            </t>
  </si>
  <si>
    <t>Total of Section 10B:</t>
  </si>
  <si>
    <t>Total of Section 10A:</t>
  </si>
  <si>
    <t xml:space="preserve">Section 11A: Infection Control                                                                                                                      </t>
  </si>
  <si>
    <t xml:space="preserve">Section 11B: Infection Control,                           No Substitute Items                                                                                                                      </t>
  </si>
  <si>
    <t>Total of Section 11A:</t>
  </si>
  <si>
    <t>Total of Section 11B:</t>
  </si>
  <si>
    <t>Section 12A: Capitals</t>
  </si>
  <si>
    <t>Section 12A: Capitals (cont'd)</t>
  </si>
  <si>
    <t xml:space="preserve">Section 12B: Capitals,                                              No Substitute Items </t>
  </si>
  <si>
    <t>Total of Section 12A:</t>
  </si>
  <si>
    <t>Section 1B: Airways,                                               No Substitute Items</t>
  </si>
  <si>
    <t xml:space="preserve">Section 4A: EKG                                                                                                                                             </t>
  </si>
  <si>
    <t>Section 4A Total:</t>
  </si>
  <si>
    <t xml:space="preserve">Section 4B: EKG,                                                        No Substitute Items                                                                                                                                             </t>
  </si>
  <si>
    <t>Section 4B Total:</t>
  </si>
  <si>
    <t>Oxygen cylinder with toggle, aluminum,                C size</t>
  </si>
  <si>
    <t>Combat Application Tourniquet (CAT),                  One-handed Tourniquet Utilizing Windlass System, Tactical Black</t>
  </si>
  <si>
    <t>Yankauer with Control Vent and Tubing</t>
  </si>
  <si>
    <t xml:space="preserve">Section 5A: EKG Cables                                        </t>
  </si>
  <si>
    <t xml:space="preserve">Section 5A: EKG Cables, (cont'd)                                                                                                                                </t>
  </si>
  <si>
    <t xml:space="preserve">Section 5B: EKG Cables,                                          No Substitute Items                                                                                                                                </t>
  </si>
  <si>
    <t>Section 5A Total:</t>
  </si>
  <si>
    <t>Section 5B Total:</t>
  </si>
  <si>
    <t>Section 6B Total:</t>
  </si>
  <si>
    <t>Section 6A: Microflex Freeform SE Latex Free Powder Free Nitrile Exam Gloves</t>
  </si>
  <si>
    <t>Section 6B: Microflex Freeform SE Latex Free Powder Free Nitrile Exam Gloves,              No Substitute Items</t>
  </si>
  <si>
    <t>Section 6A Total:</t>
  </si>
  <si>
    <t xml:space="preserve">Section 7A: Microflex Freeform EC Latex Free Powder Free Nitrile Exam Gloves           </t>
  </si>
  <si>
    <t>Section 7B: Microflex Freeform EC Latex Free Powder Free Nitrile Exam Gloves,           No Substitute Items</t>
  </si>
  <si>
    <t>Total of Section 7B:</t>
  </si>
  <si>
    <t>Total of Section 7A:</t>
  </si>
  <si>
    <t xml:space="preserve">Section 8A: AMBU PERFIT Cervical Collars                                                                                     </t>
  </si>
  <si>
    <t>Total of Section 8A:</t>
  </si>
  <si>
    <t xml:space="preserve">Section 8B: AMBU PERFIT Cervical Collars, No Substitute Items                                                                                           </t>
  </si>
  <si>
    <t>Total of Section 8B:</t>
  </si>
  <si>
    <t xml:space="preserve">Section 9A: Head Immobilizers                                         </t>
  </si>
  <si>
    <t>Total of Section 9A:</t>
  </si>
  <si>
    <t xml:space="preserve">Section 9B: Head Immobilizers,                                 No Substitute Items                                                                </t>
  </si>
  <si>
    <t>Total of Section 9B:</t>
  </si>
  <si>
    <t>Total of Section 12B:</t>
  </si>
  <si>
    <t>Section 12B: Capitals,                                              No Substitute Items, (cont'd)</t>
  </si>
  <si>
    <t>ADScope 603 Stethoscope, Navy Blue, Stainless Steel, 21", w/additional eartips              and diaphragm</t>
  </si>
  <si>
    <t>ADScope 603 Stethoscope, Navy Blue, Stainless Steel, 21", w/additional eartips             and diaphragm</t>
  </si>
  <si>
    <t>G3 Golden Hour, Orange, BBP resistant,             18 inches high X 17 inches Wide X 8 inches Deep</t>
  </si>
  <si>
    <t>LA Rescue cervical collar bag,                                    24”L x 11”H x 5”W</t>
  </si>
  <si>
    <t>Assure prism control solution 1 and 2</t>
  </si>
  <si>
    <t>Smallbore Extension Set with bonded Ultrasite Injection site, Length: 7 in,                      Priming Volume:  0.6mL (approx)</t>
  </si>
  <si>
    <t>Femo</t>
  </si>
  <si>
    <t>1527-1</t>
  </si>
  <si>
    <t>8300-0002-01</t>
  </si>
  <si>
    <t>8300-0802-01</t>
  </si>
  <si>
    <t>8009-0020</t>
  </si>
  <si>
    <t>8300-00676</t>
  </si>
  <si>
    <t>EcoLab</t>
  </si>
  <si>
    <t>Moldex</t>
  </si>
  <si>
    <t>1511 - 1512 - 1513</t>
  </si>
  <si>
    <t>Greenline</t>
  </si>
  <si>
    <t>Pain Reliever Non-Asprin 500mg 2/pk 125pk/bx</t>
  </si>
  <si>
    <t>Epinephrine 1:1000, 1mg/mL, 1mL Single dose Vial</t>
  </si>
  <si>
    <t>Glucagon 1mg Emergency Kit</t>
  </si>
  <si>
    <t xml:space="preserve">Bid Price            per                  Unit                          (4 decimal limit, $1.1234)             </t>
  </si>
  <si>
    <t>*Cardinal Health</t>
  </si>
  <si>
    <t>*3247-0141</t>
  </si>
  <si>
    <t>*Suction Unit Aspirator Type Latex Free, Meconium</t>
  </si>
  <si>
    <t>Item Removed</t>
  </si>
  <si>
    <t>*CareFusion</t>
  </si>
  <si>
    <t>*001550</t>
  </si>
  <si>
    <t>*5-10310</t>
  </si>
  <si>
    <t>*5-10312</t>
  </si>
  <si>
    <t>*5-10314</t>
  </si>
  <si>
    <t>*5-10316</t>
  </si>
  <si>
    <t>*5-10318</t>
  </si>
  <si>
    <t>*523611030</t>
  </si>
  <si>
    <t>*000252054</t>
  </si>
  <si>
    <t>*8201000</t>
  </si>
  <si>
    <t>*8215000</t>
  </si>
  <si>
    <t>*8202000</t>
  </si>
  <si>
    <t>*8225000</t>
  </si>
  <si>
    <t>*8703000</t>
  </si>
  <si>
    <t>*8704000</t>
  </si>
  <si>
    <t>*8705000</t>
  </si>
  <si>
    <t>*600-42500</t>
  </si>
  <si>
    <t>*s2v-60</t>
  </si>
  <si>
    <t>*1864</t>
  </si>
  <si>
    <t>*1863</t>
  </si>
  <si>
    <t xml:space="preserve">*soft-07-2MQ                                </t>
  </si>
  <si>
    <t xml:space="preserve">*soft-08-2MQ </t>
  </si>
  <si>
    <t>*soft-10-2MQ</t>
  </si>
  <si>
    <t>*soft-11-2MQ</t>
  </si>
  <si>
    <t>*soft-12-2MQ</t>
  </si>
  <si>
    <t>*soft-13-2MQ</t>
  </si>
  <si>
    <t xml:space="preserve">*8900-000219-01           </t>
  </si>
  <si>
    <t>*8900-0402</t>
  </si>
  <si>
    <t>*reuse-11-2MQ</t>
  </si>
  <si>
    <t>*pack # 2004, Hot Pack # 2054</t>
  </si>
  <si>
    <t>*2054</t>
  </si>
  <si>
    <t>Rapid Heat Instant Hot Pack, Pull Apart Style, 6/bx</t>
  </si>
  <si>
    <t>*Covidien/Kendall</t>
  </si>
  <si>
    <t>*31439766</t>
  </si>
  <si>
    <t>Perfit</t>
  </si>
  <si>
    <t>*281000</t>
  </si>
  <si>
    <t>*281106</t>
  </si>
  <si>
    <t>*21G Single use push button activated, spring loaded, retractable Lancet, 100/bx</t>
  </si>
  <si>
    <t>*BX</t>
  </si>
  <si>
    <t>*20</t>
  </si>
  <si>
    <t>*Restraint strap seat belt buckle loop end, Black, 2 piece, 5’</t>
  </si>
  <si>
    <t>*Restraint straps chest system, black, nylon, Metal push button, loop ends</t>
  </si>
  <si>
    <t>*0143-9508-10</t>
  </si>
  <si>
    <t>*G350030R</t>
  </si>
  <si>
    <t>*FS-801</t>
  </si>
  <si>
    <t>*FS12PL</t>
  </si>
  <si>
    <t>*FS-802</t>
  </si>
  <si>
    <t>*FS-803</t>
  </si>
  <si>
    <t>*FS14RC</t>
  </si>
  <si>
    <t>*230-00003</t>
  </si>
  <si>
    <t>Combi Carrier</t>
  </si>
  <si>
    <t>*3245-19123</t>
  </si>
  <si>
    <t>*80521-100</t>
  </si>
  <si>
    <t>*80665</t>
  </si>
  <si>
    <t>*90-GFRC3690</t>
  </si>
  <si>
    <t xml:space="preserve">*Item moved to 12A - Greenline/D Laryngoscope handle, fiber optic, chrome plated, 2AA batteries, penlite handle            </t>
  </si>
  <si>
    <t>*Item moved to 12A -Greenline/D Laryngoscope handle, fiber optic, chrome plated, C batteries</t>
  </si>
  <si>
    <t>*Flowmeter With Ohmeda Adapter, Oxygen, Sidemount</t>
  </si>
  <si>
    <t>*Item moved to 12A - Flowmeter With Ohmeda Adapter, Oxygen, Sidemount</t>
  </si>
  <si>
    <t>*Fasplint Tapered Adapter</t>
  </si>
  <si>
    <t>*FS-15TIP</t>
  </si>
  <si>
    <t>Total of Section 12C:</t>
  </si>
  <si>
    <t>Bound Tree</t>
  </si>
  <si>
    <t>*Module, Deluxe Video Larengoscope Video Bag With Pockets, Red, to fit Airtraq camera and blades</t>
  </si>
  <si>
    <t>* Moved to 12C - Module, Deluxe Video Larengoscope Video Bag With Pockets, Red</t>
  </si>
  <si>
    <t>*Item Removed - Curaplex Quick-Connect Carrier</t>
  </si>
  <si>
    <t>*Item moved to 12D - Curaplex Quick-Connect Carrier</t>
  </si>
  <si>
    <t>Total of Section 12D:</t>
  </si>
  <si>
    <t xml:space="preserve">*Section 12C: Capitals, Bag                                              </t>
  </si>
  <si>
    <t>*Curaplex Quick-Connect Carrier</t>
  </si>
  <si>
    <t xml:space="preserve">*Section 12D: Capitals, Curaplex, No Sub                                              </t>
  </si>
  <si>
    <t>*Amended 7/29/21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</si>
</sst>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.0000_);_(&quot;$&quot;* \(#,##0.0000\);_(&quot;$&quot;* &quot;-&quot;??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</cellStyleXfs>
  <cellXfs count="195">
    <xf numFmtId="0" fontId="0" fillId="0" borderId="0" xfId="0"/>
    <xf numFmtId="164" fontId="21" fillId="0" borderId="10" xfId="38" applyNumberFormat="1" applyFont="1" applyFill="1" applyBorder="1" applyAlignment="1">
      <alignment horizontal="center" vertical="top" wrapText="1"/>
    </xf>
    <xf numFmtId="0" fontId="21" fillId="0" borderId="10" xfId="38" applyNumberFormat="1" applyFont="1" applyFill="1" applyBorder="1" applyAlignment="1">
      <alignment horizontal="center" vertical="top" wrapText="1"/>
    </xf>
    <xf numFmtId="0" fontId="21" fillId="0" borderId="10" xfId="38" applyNumberFormat="1" applyFont="1" applyFill="1" applyBorder="1" applyAlignment="1" applyProtection="1">
      <alignment horizontal="center" vertical="top" wrapText="1"/>
      <protection locked="0"/>
    </xf>
    <xf numFmtId="0" fontId="21" fillId="24" borderId="10" xfId="38" applyFont="1" applyFill="1" applyBorder="1" applyAlignment="1">
      <alignment horizontal="center" vertical="top" wrapText="1"/>
    </xf>
    <xf numFmtId="0" fontId="21" fillId="24" borderId="10" xfId="38" applyNumberFormat="1" applyFont="1" applyFill="1" applyBorder="1" applyAlignment="1">
      <alignment horizontal="center" vertical="top" wrapText="1"/>
    </xf>
    <xf numFmtId="164" fontId="21" fillId="24" borderId="10" xfId="38" applyNumberFormat="1" applyFont="1" applyFill="1" applyBorder="1" applyAlignment="1">
      <alignment horizontal="center" vertical="top" wrapText="1"/>
    </xf>
    <xf numFmtId="0" fontId="21" fillId="24" borderId="10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0" xfId="38" applyFont="1" applyFill="1" applyBorder="1" applyAlignment="1">
      <alignment vertical="top" wrapText="1"/>
    </xf>
    <xf numFmtId="0" fontId="21" fillId="0" borderId="10" xfId="38" applyFont="1" applyFill="1" applyBorder="1" applyAlignment="1">
      <alignment horizontal="center" vertical="top" wrapText="1"/>
    </xf>
    <xf numFmtId="0" fontId="21" fillId="0" borderId="10" xfId="0" applyFont="1" applyBorder="1" applyAlignment="1">
      <alignment vertical="top"/>
    </xf>
    <xf numFmtId="0" fontId="21" fillId="0" borderId="0" xfId="0" applyNumberFormat="1" applyFont="1" applyAlignment="1">
      <alignment horizontal="center" vertical="top"/>
    </xf>
    <xf numFmtId="0" fontId="22" fillId="25" borderId="10" xfId="1" applyFont="1" applyFill="1" applyBorder="1" applyAlignment="1">
      <alignment horizontal="center" vertical="top" wrapText="1"/>
    </xf>
    <xf numFmtId="0" fontId="22" fillId="25" borderId="10" xfId="1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vertical="top" wrapText="1"/>
    </xf>
    <xf numFmtId="44" fontId="21" fillId="0" borderId="12" xfId="0" applyNumberFormat="1" applyFont="1" applyFill="1" applyBorder="1" applyAlignment="1">
      <alignment vertical="top" wrapText="1"/>
    </xf>
    <xf numFmtId="0" fontId="21" fillId="0" borderId="0" xfId="0" applyFont="1" applyAlignment="1">
      <alignment vertical="top"/>
    </xf>
    <xf numFmtId="0" fontId="21" fillId="0" borderId="0" xfId="0" applyFont="1" applyFill="1" applyAlignment="1">
      <alignment vertical="top"/>
    </xf>
    <xf numFmtId="0" fontId="21" fillId="0" borderId="0" xfId="0" applyFont="1" applyAlignment="1"/>
    <xf numFmtId="0" fontId="22" fillId="25" borderId="10" xfId="1" applyNumberFormat="1" applyFont="1" applyFill="1" applyBorder="1" applyAlignment="1" applyProtection="1">
      <alignment horizontal="center" vertical="top" wrapText="1"/>
    </xf>
    <xf numFmtId="165" fontId="21" fillId="0" borderId="11" xfId="38" applyNumberFormat="1" applyFont="1" applyFill="1" applyBorder="1" applyAlignment="1" applyProtection="1">
      <alignment vertical="top" wrapText="1"/>
    </xf>
    <xf numFmtId="0" fontId="21" fillId="0" borderId="10" xfId="38" applyFont="1" applyFill="1" applyBorder="1" applyAlignment="1" applyProtection="1">
      <alignment horizontal="center" vertical="top" wrapText="1"/>
      <protection locked="0"/>
    </xf>
    <xf numFmtId="0" fontId="22" fillId="25" borderId="10" xfId="1" applyNumberFormat="1" applyFont="1" applyFill="1" applyBorder="1" applyAlignment="1" applyProtection="1">
      <alignment horizontal="center" vertical="top" wrapText="1"/>
      <protection locked="0"/>
    </xf>
    <xf numFmtId="0" fontId="22" fillId="25" borderId="10" xfId="1" applyNumberFormat="1" applyFont="1" applyFill="1" applyBorder="1" applyAlignment="1" applyProtection="1">
      <alignment horizontal="center" vertical="top" wrapText="1"/>
    </xf>
    <xf numFmtId="0" fontId="21" fillId="26" borderId="0" xfId="0" applyNumberFormat="1" applyFont="1" applyFill="1" applyAlignment="1">
      <alignment horizontal="center" vertical="top"/>
    </xf>
    <xf numFmtId="0" fontId="21" fillId="0" borderId="0" xfId="0" applyNumberFormat="1" applyFont="1" applyFill="1" applyAlignment="1">
      <alignment horizontal="center" vertical="top"/>
    </xf>
    <xf numFmtId="0" fontId="24" fillId="0" borderId="0" xfId="0" applyFont="1" applyAlignment="1">
      <alignment vertical="top"/>
    </xf>
    <xf numFmtId="165" fontId="21" fillId="0" borderId="10" xfId="38" applyNumberFormat="1" applyFont="1" applyFill="1" applyBorder="1" applyAlignment="1" applyProtection="1">
      <alignment horizontal="center" vertical="top" wrapText="1"/>
    </xf>
    <xf numFmtId="0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0" xfId="38" applyNumberFormat="1" applyFont="1" applyFill="1" applyBorder="1" applyAlignment="1" applyProtection="1">
      <alignment horizontal="center" vertical="top" wrapText="1"/>
    </xf>
    <xf numFmtId="0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0" xfId="0" applyFont="1" applyAlignment="1">
      <alignment horizontal="left"/>
    </xf>
    <xf numFmtId="0" fontId="22" fillId="25" borderId="12" xfId="1" applyNumberFormat="1" applyFont="1" applyFill="1" applyBorder="1" applyAlignment="1">
      <alignment horizontal="center" vertical="top" wrapText="1"/>
    </xf>
    <xf numFmtId="0" fontId="21" fillId="0" borderId="10" xfId="39" applyFont="1" applyBorder="1" applyAlignment="1">
      <alignment vertical="top" wrapText="1"/>
    </xf>
    <xf numFmtId="44" fontId="21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2" fontId="21" fillId="0" borderId="10" xfId="38" applyNumberFormat="1" applyFont="1" applyFill="1" applyBorder="1" applyAlignment="1" applyProtection="1">
      <alignment horizontal="center" vertical="top" wrapText="1"/>
      <protection locked="0"/>
    </xf>
    <xf numFmtId="44" fontId="24" fillId="0" borderId="0" xfId="0" applyNumberFormat="1" applyFont="1" applyFill="1" applyBorder="1" applyAlignment="1">
      <alignment vertical="top" wrapText="1"/>
    </xf>
    <xf numFmtId="44" fontId="24" fillId="0" borderId="12" xfId="0" applyNumberFormat="1" applyFont="1" applyFill="1" applyBorder="1" applyAlignment="1">
      <alignment vertical="top" wrapText="1"/>
    </xf>
    <xf numFmtId="2" fontId="21" fillId="0" borderId="11" xfId="38" applyNumberFormat="1" applyFont="1" applyFill="1" applyBorder="1" applyAlignment="1" applyProtection="1">
      <alignment vertical="top" wrapText="1"/>
      <protection locked="0"/>
    </xf>
    <xf numFmtId="2" fontId="21" fillId="0" borderId="12" xfId="38" applyNumberFormat="1" applyFont="1" applyFill="1" applyBorder="1" applyAlignment="1" applyProtection="1">
      <alignment vertical="top" wrapText="1"/>
      <protection locked="0"/>
    </xf>
    <xf numFmtId="0" fontId="24" fillId="0" borderId="0" xfId="0" applyFont="1" applyFill="1" applyAlignment="1">
      <alignment vertical="top"/>
    </xf>
    <xf numFmtId="0" fontId="24" fillId="0" borderId="0" xfId="0" applyFont="1" applyAlignment="1">
      <alignment horizontal="left"/>
    </xf>
    <xf numFmtId="0" fontId="22" fillId="25" borderId="12" xfId="1" applyFont="1" applyFill="1" applyBorder="1" applyAlignment="1">
      <alignment horizontal="center" vertical="top" wrapText="1"/>
    </xf>
    <xf numFmtId="0" fontId="22" fillId="25" borderId="10" xfId="1" applyFont="1" applyFill="1" applyBorder="1" applyAlignment="1" applyProtection="1">
      <alignment horizontal="center" vertical="top" wrapText="1"/>
    </xf>
    <xf numFmtId="0" fontId="21" fillId="0" borderId="0" xfId="0" applyFont="1" applyAlignment="1">
      <alignment horizontal="center" vertical="top"/>
    </xf>
    <xf numFmtId="0" fontId="22" fillId="25" borderId="12" xfId="1" applyFont="1" applyFill="1" applyBorder="1" applyAlignment="1">
      <alignment horizontal="center" vertical="top" wrapText="1"/>
    </xf>
    <xf numFmtId="0" fontId="22" fillId="25" borderId="12" xfId="1" applyNumberFormat="1" applyFont="1" applyFill="1" applyBorder="1" applyAlignment="1">
      <alignment horizontal="center" vertical="top" wrapText="1"/>
    </xf>
    <xf numFmtId="0" fontId="21" fillId="26" borderId="0" xfId="0" applyFont="1" applyFill="1" applyAlignment="1">
      <alignment horizontal="center" vertical="top"/>
    </xf>
    <xf numFmtId="165" fontId="21" fillId="0" borderId="17" xfId="38" applyNumberFormat="1" applyFont="1" applyFill="1" applyBorder="1" applyAlignment="1" applyProtection="1">
      <alignment horizontal="center" vertical="top" wrapText="1"/>
    </xf>
    <xf numFmtId="0" fontId="22" fillId="25" borderId="10" xfId="1" applyFont="1" applyFill="1" applyBorder="1" applyAlignment="1" applyProtection="1">
      <alignment horizontal="center" vertical="top" wrapText="1"/>
    </xf>
    <xf numFmtId="165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0" xfId="38" applyFont="1" applyFill="1" applyBorder="1" applyAlignment="1">
      <alignment vertical="top"/>
    </xf>
    <xf numFmtId="0" fontId="21" fillId="24" borderId="10" xfId="38" applyFont="1" applyFill="1" applyBorder="1" applyAlignment="1">
      <alignment vertical="top" wrapText="1"/>
    </xf>
    <xf numFmtId="164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1" fillId="0" borderId="10" xfId="39" applyFont="1" applyBorder="1" applyAlignment="1">
      <alignment horizontal="center" vertical="top" wrapText="1"/>
    </xf>
    <xf numFmtId="0" fontId="21" fillId="0" borderId="10" xfId="38" applyFont="1" applyFill="1" applyBorder="1" applyAlignment="1">
      <alignment horizontal="center" vertical="top"/>
    </xf>
    <xf numFmtId="0" fontId="23" fillId="0" borderId="0" xfId="0" applyFont="1" applyFill="1" applyAlignment="1">
      <alignment horizontal="left"/>
    </xf>
    <xf numFmtId="0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1" fillId="0" borderId="16" xfId="38" applyFont="1" applyFill="1" applyBorder="1" applyAlignment="1">
      <alignment horizontal="center" vertical="top"/>
    </xf>
    <xf numFmtId="0" fontId="21" fillId="0" borderId="16" xfId="38" applyFont="1" applyFill="1" applyBorder="1" applyAlignment="1">
      <alignment horizontal="center" vertical="top" wrapText="1"/>
    </xf>
    <xf numFmtId="0" fontId="21" fillId="0" borderId="10" xfId="38" applyFont="1" applyFill="1" applyBorder="1" applyAlignment="1">
      <alignment horizontal="left" vertical="top" wrapText="1"/>
    </xf>
    <xf numFmtId="0" fontId="21" fillId="0" borderId="10" xfId="39" applyFont="1" applyBorder="1" applyAlignment="1">
      <alignment vertical="top"/>
    </xf>
    <xf numFmtId="0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2" xfId="38" applyNumberFormat="1" applyFont="1" applyFill="1" applyBorder="1" applyAlignment="1" applyProtection="1">
      <alignment horizontal="center" vertical="top" wrapText="1"/>
    </xf>
    <xf numFmtId="165" fontId="21" fillId="0" borderId="17" xfId="38" applyNumberFormat="1" applyFont="1" applyFill="1" applyBorder="1" applyAlignment="1" applyProtection="1">
      <alignment horizontal="center" vertical="top" wrapText="1"/>
    </xf>
    <xf numFmtId="165" fontId="21" fillId="0" borderId="18" xfId="38" applyNumberFormat="1" applyFont="1" applyFill="1" applyBorder="1" applyAlignment="1" applyProtection="1">
      <alignment horizontal="center" vertical="top" wrapText="1"/>
    </xf>
    <xf numFmtId="2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2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0" fontId="22" fillId="25" borderId="10" xfId="1" applyFont="1" applyFill="1" applyBorder="1" applyAlignment="1" applyProtection="1">
      <alignment horizontal="center" vertical="top" wrapText="1"/>
    </xf>
    <xf numFmtId="0" fontId="21" fillId="0" borderId="20" xfId="38" applyNumberFormat="1" applyFont="1" applyFill="1" applyBorder="1" applyAlignment="1" applyProtection="1">
      <alignment horizontal="center" vertical="top" wrapText="1"/>
      <protection locked="0"/>
    </xf>
    <xf numFmtId="165" fontId="21" fillId="0" borderId="21" xfId="38" applyNumberFormat="1" applyFont="1" applyFill="1" applyBorder="1" applyAlignment="1" applyProtection="1">
      <alignment horizontal="center" vertical="top" wrapText="1"/>
    </xf>
    <xf numFmtId="0" fontId="21" fillId="0" borderId="16" xfId="38" applyFont="1" applyFill="1" applyBorder="1" applyAlignment="1">
      <alignment vertical="top" wrapText="1"/>
    </xf>
    <xf numFmtId="0" fontId="21" fillId="0" borderId="10" xfId="38" applyFont="1" applyBorder="1" applyAlignment="1">
      <alignment vertical="top" wrapText="1"/>
    </xf>
    <xf numFmtId="0" fontId="21" fillId="0" borderId="10" xfId="39" applyFont="1" applyBorder="1" applyAlignment="1">
      <alignment horizontal="left" vertical="top" wrapText="1"/>
    </xf>
    <xf numFmtId="0" fontId="21" fillId="0" borderId="10" xfId="46" applyFont="1" applyFill="1" applyBorder="1" applyAlignment="1">
      <alignment vertical="top" wrapText="1"/>
    </xf>
    <xf numFmtId="44" fontId="21" fillId="0" borderId="0" xfId="0" applyNumberFormat="1" applyFont="1" applyFill="1" applyBorder="1" applyAlignment="1" applyProtection="1">
      <alignment vertical="top" wrapText="1"/>
    </xf>
    <xf numFmtId="0" fontId="23" fillId="0" borderId="0" xfId="0" applyFont="1" applyFill="1" applyAlignment="1">
      <alignment horizontal="right"/>
    </xf>
    <xf numFmtId="0" fontId="22" fillId="25" borderId="10" xfId="1" applyFont="1" applyFill="1" applyBorder="1" applyAlignment="1">
      <alignment horizontal="left" vertical="top" wrapText="1"/>
    </xf>
    <xf numFmtId="0" fontId="21" fillId="0" borderId="0" xfId="0" applyNumberFormat="1" applyFont="1" applyFill="1" applyAlignment="1">
      <alignment horizontal="right"/>
    </xf>
    <xf numFmtId="0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2" xfId="38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Alignment="1">
      <alignment horizontal="center"/>
    </xf>
    <xf numFmtId="165" fontId="21" fillId="0" borderId="10" xfId="38" applyNumberFormat="1" applyFont="1" applyFill="1" applyBorder="1" applyAlignment="1">
      <alignment horizontal="left" wrapText="1"/>
    </xf>
    <xf numFmtId="165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165" fontId="21" fillId="0" borderId="10" xfId="38" applyNumberFormat="1" applyFont="1" applyFill="1" applyBorder="1" applyAlignment="1" applyProtection="1">
      <alignment horizontal="left" vertical="top" wrapText="1"/>
      <protection locked="0"/>
    </xf>
    <xf numFmtId="165" fontId="21" fillId="0" borderId="10" xfId="38" applyNumberFormat="1" applyFont="1" applyFill="1" applyBorder="1" applyAlignment="1" applyProtection="1">
      <alignment horizontal="left" wrapText="1"/>
    </xf>
    <xf numFmtId="165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165" fontId="21" fillId="0" borderId="10" xfId="38" applyNumberFormat="1" applyFont="1" applyFill="1" applyBorder="1" applyAlignment="1" applyProtection="1">
      <alignment vertical="top" wrapText="1"/>
    </xf>
    <xf numFmtId="165" fontId="21" fillId="0" borderId="10" xfId="38" applyNumberFormat="1" applyFont="1" applyFill="1" applyBorder="1" applyAlignment="1" applyProtection="1">
      <alignment horizontal="left" vertical="top" wrapText="1"/>
    </xf>
    <xf numFmtId="165" fontId="21" fillId="0" borderId="10" xfId="38" applyNumberFormat="1" applyFont="1" applyFill="1" applyBorder="1" applyAlignment="1" applyProtection="1">
      <alignment horizontal="left"/>
    </xf>
    <xf numFmtId="0" fontId="22" fillId="25" borderId="11" xfId="1" applyFont="1" applyFill="1" applyBorder="1" applyAlignment="1">
      <alignment horizontal="left" vertical="top" wrapText="1"/>
    </xf>
    <xf numFmtId="165" fontId="21" fillId="0" borderId="21" xfId="38" applyNumberFormat="1" applyFont="1" applyFill="1" applyBorder="1" applyAlignment="1" applyProtection="1">
      <alignment horizontal="center" vertical="top" wrapText="1"/>
      <protection locked="0"/>
    </xf>
    <xf numFmtId="165" fontId="21" fillId="0" borderId="18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0" xfId="0" applyFont="1" applyFill="1" applyBorder="1" applyAlignment="1" applyProtection="1">
      <alignment horizontal="left" vertical="top" wrapText="1"/>
      <protection locked="0"/>
    </xf>
    <xf numFmtId="0" fontId="21" fillId="24" borderId="10" xfId="38" applyFont="1" applyFill="1" applyBorder="1" applyAlignment="1">
      <alignment horizontal="left" vertical="top" wrapText="1"/>
    </xf>
    <xf numFmtId="0" fontId="21" fillId="0" borderId="10" xfId="38" applyFont="1" applyFill="1" applyBorder="1" applyAlignment="1">
      <alignment horizontal="left" vertical="top"/>
    </xf>
    <xf numFmtId="0" fontId="21" fillId="0" borderId="14" xfId="38" applyFont="1" applyFill="1" applyBorder="1" applyAlignment="1">
      <alignment horizontal="left" vertical="top"/>
    </xf>
    <xf numFmtId="0" fontId="21" fillId="0" borderId="14" xfId="38" applyFont="1" applyFill="1" applyBorder="1" applyAlignment="1">
      <alignment horizontal="left" vertical="top" wrapText="1"/>
    </xf>
    <xf numFmtId="0" fontId="21" fillId="0" borderId="10" xfId="0" applyFont="1" applyFill="1" applyBorder="1" applyAlignment="1" applyProtection="1">
      <alignment horizontal="left" vertical="top"/>
      <protection locked="0"/>
    </xf>
    <xf numFmtId="0" fontId="21" fillId="0" borderId="10" xfId="39" applyFont="1" applyBorder="1" applyAlignment="1">
      <alignment horizontal="left" vertical="top"/>
    </xf>
    <xf numFmtId="0" fontId="21" fillId="0" borderId="14" xfId="0" applyFont="1" applyFill="1" applyBorder="1" applyAlignment="1" applyProtection="1">
      <alignment horizontal="left" vertical="top" wrapText="1"/>
      <protection locked="0"/>
    </xf>
    <xf numFmtId="0" fontId="22" fillId="25" borderId="12" xfId="1" applyFont="1" applyFill="1" applyBorder="1" applyAlignment="1">
      <alignment horizontal="left" vertical="top" wrapText="1"/>
    </xf>
    <xf numFmtId="0" fontId="21" fillId="0" borderId="12" xfId="39" applyFont="1" applyBorder="1" applyAlignment="1">
      <alignment horizontal="left" vertical="top" wrapText="1"/>
    </xf>
    <xf numFmtId="0" fontId="21" fillId="0" borderId="10" xfId="38" applyFont="1" applyBorder="1" applyAlignment="1">
      <alignment horizontal="left" vertical="top" wrapText="1"/>
    </xf>
    <xf numFmtId="0" fontId="21" fillId="0" borderId="11" xfId="38" applyFont="1" applyFill="1" applyBorder="1" applyAlignment="1">
      <alignment horizontal="left" vertical="top" wrapText="1"/>
    </xf>
    <xf numFmtId="0" fontId="21" fillId="25" borderId="12" xfId="38" applyFont="1" applyFill="1" applyBorder="1" applyAlignment="1">
      <alignment horizontal="left" vertical="top" wrapText="1"/>
    </xf>
    <xf numFmtId="0" fontId="21" fillId="0" borderId="10" xfId="46" applyFont="1" applyFill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2" fontId="21" fillId="0" borderId="10" xfId="38" applyNumberFormat="1" applyFont="1" applyFill="1" applyBorder="1" applyAlignment="1" applyProtection="1">
      <alignment vertical="top" wrapText="1"/>
      <protection locked="0"/>
    </xf>
    <xf numFmtId="165" fontId="21" fillId="0" borderId="16" xfId="38" applyNumberFormat="1" applyFont="1" applyFill="1" applyBorder="1" applyAlignment="1" applyProtection="1">
      <alignment horizontal="center" vertical="top" wrapText="1"/>
    </xf>
    <xf numFmtId="165" fontId="21" fillId="0" borderId="10" xfId="0" applyNumberFormat="1" applyFont="1" applyFill="1" applyBorder="1" applyAlignment="1" applyProtection="1">
      <alignment vertical="top" wrapText="1"/>
      <protection locked="0"/>
    </xf>
    <xf numFmtId="0" fontId="21" fillId="0" borderId="20" xfId="38" applyNumberFormat="1" applyFont="1" applyFill="1" applyBorder="1" applyAlignment="1" applyProtection="1">
      <alignment horizontal="center" vertical="top" wrapText="1"/>
    </xf>
    <xf numFmtId="165" fontId="21" fillId="0" borderId="20" xfId="0" applyNumberFormat="1" applyFont="1" applyFill="1" applyBorder="1" applyAlignment="1" applyProtection="1">
      <alignment vertical="top" wrapText="1"/>
      <protection locked="0"/>
    </xf>
    <xf numFmtId="0" fontId="21" fillId="0" borderId="11" xfId="38" applyFont="1" applyFill="1" applyBorder="1" applyAlignment="1">
      <alignment horizontal="center" vertical="top" wrapText="1"/>
    </xf>
    <xf numFmtId="0" fontId="21" fillId="0" borderId="10" xfId="46" applyFont="1" applyFill="1" applyBorder="1" applyAlignment="1">
      <alignment horizontal="center" vertical="top" wrapText="1"/>
    </xf>
    <xf numFmtId="49" fontId="21" fillId="0" borderId="10" xfId="46" applyNumberFormat="1" applyFont="1" applyFill="1" applyBorder="1" applyAlignment="1">
      <alignment horizontal="center" vertical="top" wrapText="1"/>
    </xf>
    <xf numFmtId="0" fontId="21" fillId="0" borderId="15" xfId="0" applyNumberFormat="1" applyFont="1" applyFill="1" applyBorder="1" applyAlignment="1" applyProtection="1">
      <alignment horizontal="center" vertical="top" wrapText="1"/>
      <protection locked="0"/>
    </xf>
    <xf numFmtId="0" fontId="21" fillId="0" borderId="13" xfId="38" applyNumberFormat="1" applyFont="1" applyFill="1" applyBorder="1" applyAlignment="1" applyProtection="1">
      <alignment horizontal="center" vertical="top" wrapText="1"/>
      <protection locked="0"/>
    </xf>
    <xf numFmtId="0" fontId="22" fillId="25" borderId="10" xfId="1" applyFont="1" applyFill="1" applyBorder="1" applyAlignment="1" applyProtection="1">
      <alignment horizontal="center" vertical="top" wrapText="1"/>
    </xf>
    <xf numFmtId="165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165" fontId="21" fillId="0" borderId="24" xfId="38" applyNumberFormat="1" applyFont="1" applyFill="1" applyBorder="1" applyAlignment="1" applyProtection="1">
      <alignment horizontal="center" vertical="top" wrapText="1"/>
    </xf>
    <xf numFmtId="0" fontId="21" fillId="0" borderId="23" xfId="38" applyNumberFormat="1" applyFont="1" applyFill="1" applyBorder="1" applyAlignment="1" applyProtection="1">
      <alignment horizontal="center" vertical="top" wrapText="1"/>
    </xf>
    <xf numFmtId="0" fontId="21" fillId="0" borderId="25" xfId="38" applyNumberFormat="1" applyFont="1" applyFill="1" applyBorder="1" applyAlignment="1" applyProtection="1">
      <alignment horizontal="center" vertical="top" wrapText="1"/>
    </xf>
    <xf numFmtId="49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1" fillId="0" borderId="22" xfId="38" applyNumberFormat="1" applyFont="1" applyFill="1" applyBorder="1" applyAlignment="1" applyProtection="1">
      <alignment horizontal="center" vertical="top" wrapText="1"/>
    </xf>
    <xf numFmtId="44" fontId="21" fillId="0" borderId="22" xfId="38" applyNumberFormat="1" applyFont="1" applyFill="1" applyBorder="1" applyAlignment="1" applyProtection="1">
      <alignment horizontal="center" vertical="top" wrapText="1"/>
    </xf>
    <xf numFmtId="44" fontId="21" fillId="0" borderId="28" xfId="38" applyNumberFormat="1" applyFont="1" applyFill="1" applyBorder="1" applyAlignment="1" applyProtection="1">
      <alignment horizontal="center" vertical="top" wrapText="1"/>
    </xf>
    <xf numFmtId="165" fontId="21" fillId="0" borderId="22" xfId="38" applyNumberFormat="1" applyFont="1" applyFill="1" applyBorder="1" applyAlignment="1" applyProtection="1">
      <alignment horizontal="center" vertical="top" wrapText="1"/>
    </xf>
    <xf numFmtId="165" fontId="21" fillId="0" borderId="24" xfId="46" applyNumberFormat="1" applyFont="1" applyFill="1" applyBorder="1" applyAlignment="1" applyProtection="1">
      <alignment horizontal="center" vertical="top" wrapText="1"/>
    </xf>
    <xf numFmtId="0" fontId="21" fillId="0" borderId="22" xfId="46" applyNumberFormat="1" applyFont="1" applyFill="1" applyBorder="1" applyAlignment="1" applyProtection="1">
      <alignment horizontal="center" vertical="top" wrapText="1"/>
    </xf>
    <xf numFmtId="0" fontId="21" fillId="26" borderId="10" xfId="38" applyFont="1" applyFill="1" applyBorder="1" applyAlignment="1">
      <alignment horizontal="center" vertical="top" wrapText="1"/>
    </xf>
    <xf numFmtId="0" fontId="21" fillId="0" borderId="22" xfId="0" applyFont="1" applyFill="1" applyBorder="1" applyAlignment="1" applyProtection="1">
      <alignment horizontal="left" vertical="top" wrapText="1"/>
    </xf>
    <xf numFmtId="164" fontId="21" fillId="0" borderId="22" xfId="0" applyNumberFormat="1" applyFont="1" applyFill="1" applyBorder="1" applyAlignment="1" applyProtection="1">
      <alignment horizontal="center" vertical="top" wrapText="1"/>
    </xf>
    <xf numFmtId="0" fontId="21" fillId="0" borderId="22" xfId="0" applyNumberFormat="1" applyFont="1" applyFill="1" applyBorder="1" applyAlignment="1" applyProtection="1">
      <alignment horizontal="center" vertical="top" wrapText="1"/>
    </xf>
    <xf numFmtId="165" fontId="21" fillId="0" borderId="26" xfId="38" applyNumberFormat="1" applyFont="1" applyFill="1" applyBorder="1" applyAlignment="1" applyProtection="1">
      <alignment horizontal="center" vertical="top" wrapText="1"/>
    </xf>
    <xf numFmtId="0" fontId="21" fillId="0" borderId="22" xfId="38" applyFont="1" applyFill="1" applyBorder="1" applyAlignment="1" applyProtection="1">
      <alignment horizontal="left" vertical="top" wrapText="1"/>
    </xf>
    <xf numFmtId="0" fontId="21" fillId="0" borderId="22" xfId="38" applyFont="1" applyFill="1" applyBorder="1" applyAlignment="1" applyProtection="1">
      <alignment vertical="top" wrapText="1"/>
    </xf>
    <xf numFmtId="2" fontId="21" fillId="0" borderId="23" xfId="38" applyNumberFormat="1" applyFont="1" applyFill="1" applyBorder="1" applyAlignment="1" applyProtection="1">
      <alignment vertical="top" wrapText="1"/>
    </xf>
    <xf numFmtId="2" fontId="21" fillId="0" borderId="25" xfId="38" applyNumberFormat="1" applyFont="1" applyFill="1" applyBorder="1" applyAlignment="1" applyProtection="1">
      <alignment vertical="top" wrapText="1"/>
    </xf>
    <xf numFmtId="0" fontId="21" fillId="0" borderId="27" xfId="38" applyFont="1" applyFill="1" applyBorder="1" applyAlignment="1" applyProtection="1">
      <alignment horizontal="left" vertical="top" wrapText="1"/>
    </xf>
    <xf numFmtId="0" fontId="21" fillId="0" borderId="28" xfId="38" applyFont="1" applyFill="1" applyBorder="1" applyAlignment="1" applyProtection="1">
      <alignment vertical="top" wrapText="1"/>
    </xf>
    <xf numFmtId="0" fontId="21" fillId="0" borderId="22" xfId="46" applyFont="1" applyFill="1" applyBorder="1" applyAlignment="1" applyProtection="1">
      <alignment horizontal="center" vertical="top" wrapText="1"/>
    </xf>
    <xf numFmtId="2" fontId="21" fillId="0" borderId="23" xfId="46" applyNumberFormat="1" applyFont="1" applyFill="1" applyBorder="1" applyAlignment="1" applyProtection="1">
      <alignment vertical="top" wrapText="1"/>
    </xf>
    <xf numFmtId="2" fontId="21" fillId="0" borderId="25" xfId="46" applyNumberFormat="1" applyFont="1" applyFill="1" applyBorder="1" applyAlignment="1" applyProtection="1">
      <alignment vertical="top" wrapText="1"/>
    </xf>
    <xf numFmtId="165" fontId="21" fillId="0" borderId="26" xfId="46" applyNumberFormat="1" applyFont="1" applyFill="1" applyBorder="1" applyAlignment="1" applyProtection="1">
      <alignment horizontal="center" vertical="top" wrapText="1"/>
    </xf>
    <xf numFmtId="0" fontId="21" fillId="0" borderId="22" xfId="38" applyFont="1" applyFill="1" applyBorder="1" applyAlignment="1" applyProtection="1">
      <alignment horizontal="center" vertical="top" wrapText="1"/>
    </xf>
    <xf numFmtId="165" fontId="21" fillId="0" borderId="22" xfId="0" applyNumberFormat="1" applyFont="1" applyFill="1" applyBorder="1" applyAlignment="1" applyProtection="1">
      <alignment horizontal="center" vertical="top" wrapText="1"/>
    </xf>
    <xf numFmtId="0" fontId="22" fillId="0" borderId="14" xfId="38" applyFont="1" applyFill="1" applyBorder="1" applyAlignment="1">
      <alignment horizontal="right" wrapText="1"/>
    </xf>
    <xf numFmtId="0" fontId="22" fillId="0" borderId="15" xfId="38" applyFont="1" applyFill="1" applyBorder="1" applyAlignment="1">
      <alignment horizontal="right" wrapText="1"/>
    </xf>
    <xf numFmtId="0" fontId="22" fillId="0" borderId="16" xfId="38" applyFont="1" applyFill="1" applyBorder="1" applyAlignment="1">
      <alignment horizontal="right" wrapText="1"/>
    </xf>
    <xf numFmtId="0" fontId="21" fillId="0" borderId="23" xfId="46" applyNumberFormat="1" applyFont="1" applyFill="1" applyBorder="1" applyAlignment="1" applyProtection="1">
      <alignment horizontal="center" vertical="top" wrapText="1"/>
    </xf>
    <xf numFmtId="0" fontId="21" fillId="0" borderId="25" xfId="46" applyNumberFormat="1" applyFont="1" applyFill="1" applyBorder="1" applyAlignment="1" applyProtection="1">
      <alignment horizontal="center" vertical="top" wrapText="1"/>
    </xf>
    <xf numFmtId="165" fontId="21" fillId="0" borderId="22" xfId="0" applyNumberFormat="1" applyFont="1" applyFill="1" applyBorder="1" applyAlignment="1" applyProtection="1">
      <alignment horizontal="center" vertical="top" wrapText="1"/>
    </xf>
    <xf numFmtId="165" fontId="21" fillId="0" borderId="11" xfId="0" applyNumberFormat="1" applyFont="1" applyFill="1" applyBorder="1" applyAlignment="1" applyProtection="1">
      <alignment vertical="top" wrapText="1"/>
    </xf>
    <xf numFmtId="165" fontId="21" fillId="0" borderId="12" xfId="0" applyNumberFormat="1" applyFont="1" applyFill="1" applyBorder="1" applyAlignment="1" applyProtection="1">
      <alignment vertical="top" wrapText="1"/>
    </xf>
    <xf numFmtId="0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2" xfId="38" applyNumberFormat="1" applyFont="1" applyFill="1" applyBorder="1" applyAlignment="1" applyProtection="1">
      <alignment horizontal="center" vertical="top" wrapText="1"/>
    </xf>
    <xf numFmtId="165" fontId="24" fillId="0" borderId="11" xfId="0" applyNumberFormat="1" applyFont="1" applyFill="1" applyBorder="1" applyAlignment="1" applyProtection="1">
      <alignment horizontal="center" vertical="top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 wrapText="1"/>
      <protection locked="0"/>
    </xf>
    <xf numFmtId="165" fontId="21" fillId="0" borderId="11" xfId="0" applyNumberFormat="1" applyFont="1" applyFill="1" applyBorder="1" applyAlignment="1" applyProtection="1">
      <alignment horizontal="center" vertical="top" wrapText="1"/>
      <protection locked="0"/>
    </xf>
    <xf numFmtId="165" fontId="2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3" xfId="0" applyFont="1" applyBorder="1" applyAlignment="1">
      <alignment horizontal="left"/>
    </xf>
    <xf numFmtId="0" fontId="22" fillId="0" borderId="19" xfId="0" applyFont="1" applyBorder="1" applyAlignment="1" applyProtection="1">
      <alignment horizontal="center"/>
      <protection locked="0"/>
    </xf>
    <xf numFmtId="0" fontId="23" fillId="0" borderId="13" xfId="0" applyFont="1" applyBorder="1" applyAlignment="1">
      <alignment horizontal="center" vertical="top"/>
    </xf>
    <xf numFmtId="0" fontId="22" fillId="25" borderId="11" xfId="1" applyFont="1" applyFill="1" applyBorder="1" applyAlignment="1">
      <alignment horizontal="center" vertical="top" wrapText="1"/>
    </xf>
    <xf numFmtId="0" fontId="22" fillId="25" borderId="12" xfId="1" applyFont="1" applyFill="1" applyBorder="1" applyAlignment="1">
      <alignment horizontal="center" vertical="top" wrapText="1"/>
    </xf>
    <xf numFmtId="0" fontId="22" fillId="25" borderId="11" xfId="1" applyNumberFormat="1" applyFont="1" applyFill="1" applyBorder="1" applyAlignment="1">
      <alignment horizontal="center" vertical="top" wrapText="1"/>
    </xf>
    <xf numFmtId="0" fontId="22" fillId="25" borderId="12" xfId="1" applyNumberFormat="1" applyFont="1" applyFill="1" applyBorder="1" applyAlignment="1">
      <alignment horizontal="center" vertical="top" wrapText="1"/>
    </xf>
    <xf numFmtId="0" fontId="22" fillId="25" borderId="10" xfId="1" applyFont="1" applyFill="1" applyBorder="1" applyAlignment="1" applyProtection="1">
      <alignment horizontal="center" vertical="top" wrapText="1"/>
    </xf>
    <xf numFmtId="0" fontId="22" fillId="25" borderId="11" xfId="1" applyNumberFormat="1" applyFont="1" applyFill="1" applyBorder="1" applyAlignment="1" applyProtection="1">
      <alignment horizontal="center" vertical="top" wrapText="1"/>
    </xf>
    <xf numFmtId="0" fontId="22" fillId="25" borderId="12" xfId="1" applyNumberFormat="1" applyFont="1" applyFill="1" applyBorder="1" applyAlignment="1" applyProtection="1">
      <alignment horizontal="center" vertical="top" wrapText="1"/>
    </xf>
    <xf numFmtId="0" fontId="22" fillId="25" borderId="31" xfId="1" applyNumberFormat="1" applyFont="1" applyFill="1" applyBorder="1" applyAlignment="1">
      <alignment horizontal="center" vertical="top" wrapText="1"/>
    </xf>
    <xf numFmtId="0" fontId="22" fillId="25" borderId="31" xfId="1" applyNumberFormat="1" applyFont="1" applyFill="1" applyBorder="1" applyAlignment="1" applyProtection="1">
      <alignment horizontal="center" vertical="top" wrapText="1"/>
    </xf>
    <xf numFmtId="44" fontId="21" fillId="0" borderId="11" xfId="0" applyNumberFormat="1" applyFont="1" applyFill="1" applyBorder="1" applyAlignment="1" applyProtection="1">
      <alignment vertical="top" wrapText="1"/>
    </xf>
    <xf numFmtId="44" fontId="21" fillId="0" borderId="12" xfId="0" applyNumberFormat="1" applyFont="1" applyFill="1" applyBorder="1" applyAlignment="1" applyProtection="1">
      <alignment vertical="top" wrapText="1"/>
    </xf>
    <xf numFmtId="165" fontId="21" fillId="0" borderId="11" xfId="38" applyNumberFormat="1" applyFont="1" applyFill="1" applyBorder="1" applyAlignment="1" applyProtection="1">
      <alignment horizontal="center" vertical="top"/>
    </xf>
    <xf numFmtId="165" fontId="21" fillId="0" borderId="12" xfId="38" applyNumberFormat="1" applyFont="1" applyFill="1" applyBorder="1" applyAlignment="1" applyProtection="1">
      <alignment horizontal="center" vertical="top"/>
    </xf>
    <xf numFmtId="165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44" fontId="21" fillId="0" borderId="20" xfId="0" applyNumberFormat="1" applyFont="1" applyFill="1" applyBorder="1" applyAlignment="1" applyProtection="1">
      <alignment vertical="top" wrapText="1"/>
    </xf>
    <xf numFmtId="0" fontId="23" fillId="0" borderId="0" xfId="0" applyFont="1" applyAlignment="1">
      <alignment horizontal="center" vertical="top"/>
    </xf>
    <xf numFmtId="0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23" xfId="38" applyNumberFormat="1" applyFont="1" applyFill="1" applyBorder="1" applyAlignment="1" applyProtection="1">
      <alignment horizontal="center" vertical="top" wrapText="1"/>
    </xf>
    <xf numFmtId="0" fontId="21" fillId="0" borderId="25" xfId="38" applyNumberFormat="1" applyFont="1" applyFill="1" applyBorder="1" applyAlignment="1" applyProtection="1">
      <alignment horizontal="center" vertical="top" wrapText="1"/>
    </xf>
    <xf numFmtId="0" fontId="21" fillId="0" borderId="20" xfId="38" applyNumberFormat="1" applyFont="1" applyFill="1" applyBorder="1" applyAlignment="1" applyProtection="1">
      <alignment horizontal="center" vertical="top" wrapText="1"/>
    </xf>
    <xf numFmtId="165" fontId="21" fillId="0" borderId="29" xfId="0" applyNumberFormat="1" applyFont="1" applyFill="1" applyBorder="1" applyAlignment="1" applyProtection="1">
      <alignment horizontal="center" vertical="top"/>
    </xf>
    <xf numFmtId="165" fontId="21" fillId="0" borderId="30" xfId="0" applyNumberFormat="1" applyFont="1" applyFill="1" applyBorder="1" applyAlignment="1" applyProtection="1">
      <alignment horizontal="center" vertical="top"/>
    </xf>
  </cellXfs>
  <cellStyles count="4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2 2" xfId="46"/>
    <cellStyle name="Normal 3" xfId="39"/>
    <cellStyle name="Normal 3 2" xfId="47"/>
    <cellStyle name="Normal 4" xfId="40"/>
    <cellStyle name="Normal 5" xfId="1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9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5"/>
  <cols>
    <col min="1" max="1" width="34.5703125" style="111" customWidth="1"/>
    <col min="2" max="2" width="17.140625" style="45" customWidth="1"/>
    <col min="3" max="3" width="12.140625" style="45" customWidth="1"/>
    <col min="4" max="4" width="11.140625" style="11" customWidth="1"/>
    <col min="5" max="5" width="9.5703125" style="48" customWidth="1"/>
    <col min="6" max="6" width="8.85546875" style="24" customWidth="1"/>
    <col min="7" max="7" width="7.5703125" style="24" customWidth="1"/>
    <col min="8" max="8" width="9.140625" style="24" customWidth="1"/>
    <col min="9" max="9" width="12.42578125" style="16" customWidth="1"/>
    <col min="10" max="10" width="19.28515625" style="16" customWidth="1"/>
    <col min="11" max="16384" width="9.140625" style="16"/>
  </cols>
  <sheetData>
    <row r="1" spans="1:11" ht="15.75" x14ac:dyDescent="0.25">
      <c r="A1" s="184" t="s">
        <v>606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5.75" x14ac:dyDescent="0.25">
      <c r="A2" s="187" t="s">
        <v>299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1" ht="15.75" x14ac:dyDescent="0.25">
      <c r="A3" s="187" t="s">
        <v>450</v>
      </c>
      <c r="B3" s="187"/>
      <c r="C3" s="187"/>
      <c r="D3" s="187"/>
      <c r="E3" s="187"/>
      <c r="F3" s="187"/>
      <c r="G3" s="187"/>
      <c r="H3" s="187"/>
      <c r="I3" s="187"/>
      <c r="J3" s="187"/>
    </row>
    <row r="4" spans="1:11" ht="15.75" x14ac:dyDescent="0.25">
      <c r="A4" s="187" t="s">
        <v>300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1" ht="15.75" x14ac:dyDescent="0.25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1" ht="16.5" thickBot="1" x14ac:dyDescent="0.3">
      <c r="A6" s="169"/>
      <c r="B6" s="169"/>
      <c r="C6" s="169"/>
      <c r="D6" s="169"/>
      <c r="E6" s="169"/>
      <c r="F6" s="59"/>
      <c r="G6" s="25"/>
      <c r="H6" s="79" t="s">
        <v>322</v>
      </c>
      <c r="I6" s="168"/>
      <c r="J6" s="168"/>
    </row>
    <row r="7" spans="1:11" ht="117" customHeight="1" x14ac:dyDescent="0.25">
      <c r="A7" s="80" t="s">
        <v>451</v>
      </c>
      <c r="B7" s="12" t="s">
        <v>0</v>
      </c>
      <c r="C7" s="13" t="s">
        <v>296</v>
      </c>
      <c r="D7" s="13" t="s">
        <v>307</v>
      </c>
      <c r="E7" s="44" t="s">
        <v>314</v>
      </c>
      <c r="F7" s="23" t="s">
        <v>325</v>
      </c>
      <c r="G7" s="23" t="s">
        <v>349</v>
      </c>
      <c r="H7" s="23" t="s">
        <v>323</v>
      </c>
      <c r="I7" s="13" t="s">
        <v>530</v>
      </c>
      <c r="J7" s="19" t="s">
        <v>306</v>
      </c>
    </row>
    <row r="8" spans="1:11" ht="24.95" customHeight="1" x14ac:dyDescent="0.25">
      <c r="A8" s="63" t="s">
        <v>1</v>
      </c>
      <c r="B8" s="1" t="s">
        <v>276</v>
      </c>
      <c r="C8" s="2" t="s">
        <v>348</v>
      </c>
      <c r="D8" s="52"/>
      <c r="E8" s="49" t="s">
        <v>315</v>
      </c>
      <c r="F8" s="29" t="s">
        <v>335</v>
      </c>
      <c r="G8" s="29">
        <v>5</v>
      </c>
      <c r="H8" s="161">
        <v>5</v>
      </c>
      <c r="I8" s="183"/>
      <c r="J8" s="159">
        <f>(H8*I8)</f>
        <v>0</v>
      </c>
    </row>
    <row r="9" spans="1:11" s="14" customFormat="1" ht="15" customHeight="1" x14ac:dyDescent="0.25">
      <c r="A9" s="96"/>
      <c r="B9" s="56"/>
      <c r="C9" s="60"/>
      <c r="D9" s="72"/>
      <c r="E9" s="94"/>
      <c r="F9" s="53"/>
      <c r="G9" s="53"/>
      <c r="H9" s="162"/>
      <c r="I9" s="183"/>
      <c r="J9" s="160"/>
      <c r="K9" s="15"/>
    </row>
    <row r="10" spans="1:11" ht="24.95" customHeight="1" x14ac:dyDescent="0.25">
      <c r="A10" s="63" t="s">
        <v>2</v>
      </c>
      <c r="B10" s="1" t="s">
        <v>276</v>
      </c>
      <c r="C10" s="2" t="s">
        <v>3</v>
      </c>
      <c r="D10" s="52"/>
      <c r="E10" s="49" t="s">
        <v>315</v>
      </c>
      <c r="F10" s="29" t="s">
        <v>335</v>
      </c>
      <c r="G10" s="29">
        <v>5</v>
      </c>
      <c r="H10" s="161">
        <v>5</v>
      </c>
      <c r="I10" s="183"/>
      <c r="J10" s="159">
        <f t="shared" ref="J10" si="0">(H10*I10)</f>
        <v>0</v>
      </c>
    </row>
    <row r="11" spans="1:11" s="14" customFormat="1" ht="15" customHeight="1" x14ac:dyDescent="0.25">
      <c r="A11" s="96"/>
      <c r="B11" s="56"/>
      <c r="C11" s="60">
        <v>655413</v>
      </c>
      <c r="D11" s="72"/>
      <c r="E11" s="94"/>
      <c r="F11" s="53"/>
      <c r="G11" s="53"/>
      <c r="H11" s="162"/>
      <c r="I11" s="183"/>
      <c r="J11" s="160"/>
      <c r="K11" s="15"/>
    </row>
    <row r="12" spans="1:11" ht="24.95" customHeight="1" x14ac:dyDescent="0.25">
      <c r="A12" s="63" t="s">
        <v>4</v>
      </c>
      <c r="B12" s="1" t="s">
        <v>276</v>
      </c>
      <c r="C12" s="2" t="s">
        <v>5</v>
      </c>
      <c r="D12" s="52"/>
      <c r="E12" s="49" t="s">
        <v>315</v>
      </c>
      <c r="F12" s="29" t="s">
        <v>335</v>
      </c>
      <c r="G12" s="29">
        <v>5</v>
      </c>
      <c r="H12" s="161">
        <v>8</v>
      </c>
      <c r="I12" s="183"/>
      <c r="J12" s="159">
        <f t="shared" ref="J12" si="1">(H12*I12)</f>
        <v>0</v>
      </c>
    </row>
    <row r="13" spans="1:11" s="14" customFormat="1" ht="15" customHeight="1" x14ac:dyDescent="0.25">
      <c r="A13" s="96"/>
      <c r="B13" s="56"/>
      <c r="C13" s="60"/>
      <c r="D13" s="72"/>
      <c r="E13" s="94"/>
      <c r="F13" s="53"/>
      <c r="G13" s="53"/>
      <c r="H13" s="162"/>
      <c r="I13" s="183"/>
      <c r="J13" s="160"/>
      <c r="K13" s="15"/>
    </row>
    <row r="14" spans="1:11" ht="24.95" customHeight="1" x14ac:dyDescent="0.25">
      <c r="A14" s="63" t="s">
        <v>6</v>
      </c>
      <c r="B14" s="1" t="s">
        <v>276</v>
      </c>
      <c r="C14" s="2" t="s">
        <v>7</v>
      </c>
      <c r="D14" s="52"/>
      <c r="E14" s="49" t="s">
        <v>315</v>
      </c>
      <c r="F14" s="29" t="s">
        <v>335</v>
      </c>
      <c r="G14" s="29">
        <v>5</v>
      </c>
      <c r="H14" s="161">
        <v>16</v>
      </c>
      <c r="I14" s="165"/>
      <c r="J14" s="159">
        <f t="shared" ref="J14" si="2">(H14*I14)</f>
        <v>0</v>
      </c>
    </row>
    <row r="15" spans="1:11" s="14" customFormat="1" ht="15" customHeight="1" x14ac:dyDescent="0.25">
      <c r="A15" s="96"/>
      <c r="B15" s="56"/>
      <c r="C15" s="60"/>
      <c r="D15" s="72"/>
      <c r="E15" s="94"/>
      <c r="F15" s="53"/>
      <c r="G15" s="53"/>
      <c r="H15" s="162"/>
      <c r="I15" s="166"/>
      <c r="J15" s="160"/>
      <c r="K15" s="15"/>
    </row>
    <row r="16" spans="1:11" ht="24.95" customHeight="1" x14ac:dyDescent="0.25">
      <c r="A16" s="63" t="s">
        <v>8</v>
      </c>
      <c r="B16" s="1" t="s">
        <v>276</v>
      </c>
      <c r="C16" s="2" t="s">
        <v>9</v>
      </c>
      <c r="D16" s="52"/>
      <c r="E16" s="49" t="s">
        <v>315</v>
      </c>
      <c r="F16" s="29" t="s">
        <v>335</v>
      </c>
      <c r="G16" s="29">
        <v>5</v>
      </c>
      <c r="H16" s="161">
        <v>20</v>
      </c>
      <c r="I16" s="165"/>
      <c r="J16" s="159">
        <f t="shared" ref="J16" si="3">(H16*I16)</f>
        <v>0</v>
      </c>
    </row>
    <row r="17" spans="1:11" s="14" customFormat="1" ht="15" customHeight="1" x14ac:dyDescent="0.25">
      <c r="A17" s="96"/>
      <c r="B17" s="56"/>
      <c r="C17" s="60"/>
      <c r="D17" s="72"/>
      <c r="E17" s="94"/>
      <c r="F17" s="53"/>
      <c r="G17" s="53"/>
      <c r="H17" s="162"/>
      <c r="I17" s="166"/>
      <c r="J17" s="160"/>
      <c r="K17" s="15"/>
    </row>
    <row r="18" spans="1:11" ht="24.95" customHeight="1" x14ac:dyDescent="0.25">
      <c r="A18" s="63" t="s">
        <v>10</v>
      </c>
      <c r="B18" s="1" t="s">
        <v>276</v>
      </c>
      <c r="C18" s="2" t="s">
        <v>11</v>
      </c>
      <c r="D18" s="52"/>
      <c r="E18" s="49" t="s">
        <v>315</v>
      </c>
      <c r="F18" s="29" t="s">
        <v>335</v>
      </c>
      <c r="G18" s="29">
        <v>5</v>
      </c>
      <c r="H18" s="161">
        <v>10</v>
      </c>
      <c r="I18" s="165"/>
      <c r="J18" s="159">
        <f t="shared" ref="J18" si="4">(H18*I18)</f>
        <v>0</v>
      </c>
    </row>
    <row r="19" spans="1:11" s="14" customFormat="1" ht="15" customHeight="1" x14ac:dyDescent="0.25">
      <c r="A19" s="96"/>
      <c r="B19" s="56"/>
      <c r="C19" s="60"/>
      <c r="D19" s="53"/>
      <c r="E19" s="68"/>
      <c r="F19" s="30"/>
      <c r="G19" s="30"/>
      <c r="H19" s="162"/>
      <c r="I19" s="166"/>
      <c r="J19" s="160"/>
      <c r="K19" s="15"/>
    </row>
    <row r="20" spans="1:11" ht="15.95" customHeight="1" thickBot="1" x14ac:dyDescent="0.3">
      <c r="A20" s="169"/>
      <c r="B20" s="169"/>
      <c r="C20" s="169"/>
      <c r="D20" s="169"/>
      <c r="E20" s="169"/>
      <c r="F20" s="59"/>
      <c r="G20" s="25"/>
      <c r="H20" s="79" t="s">
        <v>322</v>
      </c>
      <c r="I20" s="168"/>
      <c r="J20" s="168"/>
    </row>
    <row r="21" spans="1:11" s="14" customFormat="1" ht="117" customHeight="1" x14ac:dyDescent="0.25">
      <c r="A21" s="80" t="s">
        <v>452</v>
      </c>
      <c r="B21" s="12" t="s">
        <v>0</v>
      </c>
      <c r="C21" s="13" t="s">
        <v>296</v>
      </c>
      <c r="D21" s="13" t="s">
        <v>307</v>
      </c>
      <c r="E21" s="50" t="s">
        <v>314</v>
      </c>
      <c r="F21" s="23" t="s">
        <v>325</v>
      </c>
      <c r="G21" s="23" t="s">
        <v>349</v>
      </c>
      <c r="H21" s="23" t="s">
        <v>323</v>
      </c>
      <c r="I21" s="13" t="s">
        <v>530</v>
      </c>
      <c r="J21" s="23" t="s">
        <v>306</v>
      </c>
      <c r="K21" s="15"/>
    </row>
    <row r="22" spans="1:11" ht="52.5" customHeight="1" x14ac:dyDescent="0.25">
      <c r="A22" s="63" t="s">
        <v>386</v>
      </c>
      <c r="B22" s="1"/>
      <c r="C22" s="2"/>
      <c r="D22" s="52"/>
      <c r="E22" s="49" t="s">
        <v>315</v>
      </c>
      <c r="F22" s="29" t="s">
        <v>297</v>
      </c>
      <c r="G22" s="29">
        <v>1</v>
      </c>
      <c r="H22" s="161">
        <v>10</v>
      </c>
      <c r="I22" s="183"/>
      <c r="J22" s="159">
        <f t="shared" ref="J22" si="5">(H22*I22)</f>
        <v>0</v>
      </c>
    </row>
    <row r="23" spans="1:11" ht="15.95" customHeight="1" x14ac:dyDescent="0.25">
      <c r="A23" s="96"/>
      <c r="B23" s="56"/>
      <c r="C23" s="60"/>
      <c r="D23" s="72"/>
      <c r="E23" s="73"/>
      <c r="F23" s="53"/>
      <c r="G23" s="53"/>
      <c r="H23" s="162"/>
      <c r="I23" s="183"/>
      <c r="J23" s="160"/>
    </row>
    <row r="24" spans="1:11" ht="42" customHeight="1" x14ac:dyDescent="0.25">
      <c r="A24" s="63" t="s">
        <v>402</v>
      </c>
      <c r="B24" s="1"/>
      <c r="C24" s="2"/>
      <c r="D24" s="112"/>
      <c r="E24" s="67" t="s">
        <v>315</v>
      </c>
      <c r="F24" s="29" t="s">
        <v>297</v>
      </c>
      <c r="G24" s="29">
        <v>1</v>
      </c>
      <c r="H24" s="161">
        <v>30</v>
      </c>
      <c r="I24" s="183"/>
      <c r="J24" s="159">
        <f t="shared" ref="J24" si="6">(H24*I24)</f>
        <v>0</v>
      </c>
    </row>
    <row r="25" spans="1:11" ht="15.95" customHeight="1" x14ac:dyDescent="0.25">
      <c r="A25" s="96"/>
      <c r="B25" s="56"/>
      <c r="C25" s="60"/>
      <c r="D25" s="72"/>
      <c r="E25" s="73"/>
      <c r="F25" s="113"/>
      <c r="G25" s="113"/>
      <c r="H25" s="162"/>
      <c r="I25" s="183"/>
      <c r="J25" s="160"/>
    </row>
    <row r="26" spans="1:11" ht="40.5" customHeight="1" x14ac:dyDescent="0.25">
      <c r="A26" s="63" t="s">
        <v>403</v>
      </c>
      <c r="B26" s="1"/>
      <c r="C26" s="2"/>
      <c r="D26" s="112"/>
      <c r="E26" s="67" t="s">
        <v>315</v>
      </c>
      <c r="F26" s="29" t="s">
        <v>297</v>
      </c>
      <c r="G26" s="29">
        <v>1</v>
      </c>
      <c r="H26" s="161">
        <v>20</v>
      </c>
      <c r="I26" s="183"/>
      <c r="J26" s="159">
        <f t="shared" ref="J26" si="7">(H26*I26)</f>
        <v>0</v>
      </c>
    </row>
    <row r="27" spans="1:11" ht="15.95" customHeight="1" x14ac:dyDescent="0.25">
      <c r="A27" s="96"/>
      <c r="B27" s="56"/>
      <c r="C27" s="60"/>
      <c r="D27" s="72"/>
      <c r="E27" s="73"/>
      <c r="F27" s="113"/>
      <c r="G27" s="113"/>
      <c r="H27" s="162"/>
      <c r="I27" s="183"/>
      <c r="J27" s="160"/>
    </row>
    <row r="28" spans="1:11" s="14" customFormat="1" ht="40.5" customHeight="1" x14ac:dyDescent="0.25">
      <c r="A28" s="63" t="s">
        <v>404</v>
      </c>
      <c r="B28" s="1"/>
      <c r="C28" s="2"/>
      <c r="D28" s="112"/>
      <c r="E28" s="67" t="s">
        <v>315</v>
      </c>
      <c r="F28" s="29" t="s">
        <v>297</v>
      </c>
      <c r="G28" s="29">
        <v>1</v>
      </c>
      <c r="H28" s="161">
        <v>25</v>
      </c>
      <c r="I28" s="183"/>
      <c r="J28" s="159">
        <f t="shared" ref="J28" si="8">(H28*I28)</f>
        <v>0</v>
      </c>
      <c r="K28" s="15"/>
    </row>
    <row r="29" spans="1:11" ht="15.95" customHeight="1" x14ac:dyDescent="0.25">
      <c r="A29" s="96"/>
      <c r="B29" s="56"/>
      <c r="C29" s="60"/>
      <c r="D29" s="72"/>
      <c r="E29" s="73"/>
      <c r="F29" s="113"/>
      <c r="G29" s="113"/>
      <c r="H29" s="162"/>
      <c r="I29" s="183"/>
      <c r="J29" s="160"/>
    </row>
    <row r="30" spans="1:11" s="14" customFormat="1" ht="39.75" customHeight="1" x14ac:dyDescent="0.25">
      <c r="A30" s="63" t="s">
        <v>405</v>
      </c>
      <c r="B30" s="1"/>
      <c r="C30" s="2"/>
      <c r="D30" s="112"/>
      <c r="E30" s="67" t="s">
        <v>315</v>
      </c>
      <c r="F30" s="29" t="s">
        <v>297</v>
      </c>
      <c r="G30" s="29">
        <v>1</v>
      </c>
      <c r="H30" s="161">
        <v>30</v>
      </c>
      <c r="I30" s="183"/>
      <c r="J30" s="159">
        <f t="shared" ref="J30" si="9">(H30*I30)</f>
        <v>0</v>
      </c>
      <c r="K30" s="15"/>
    </row>
    <row r="31" spans="1:11" ht="15.95" customHeight="1" x14ac:dyDescent="0.25">
      <c r="A31" s="96"/>
      <c r="B31" s="56"/>
      <c r="C31" s="60"/>
      <c r="D31" s="72"/>
      <c r="E31" s="73"/>
      <c r="F31" s="113"/>
      <c r="G31" s="113"/>
      <c r="H31" s="162"/>
      <c r="I31" s="183"/>
      <c r="J31" s="160"/>
    </row>
    <row r="32" spans="1:11" ht="39" customHeight="1" x14ac:dyDescent="0.25">
      <c r="A32" s="63" t="s">
        <v>406</v>
      </c>
      <c r="B32" s="1"/>
      <c r="C32" s="2"/>
      <c r="D32" s="112"/>
      <c r="E32" s="67" t="s">
        <v>315</v>
      </c>
      <c r="F32" s="29" t="s">
        <v>297</v>
      </c>
      <c r="G32" s="29">
        <v>1</v>
      </c>
      <c r="H32" s="161">
        <v>20</v>
      </c>
      <c r="I32" s="183"/>
      <c r="J32" s="159">
        <f t="shared" ref="J32" si="10">(H32*I32)</f>
        <v>0</v>
      </c>
    </row>
    <row r="33" spans="1:11" ht="15.95" customHeight="1" x14ac:dyDescent="0.25">
      <c r="A33" s="96"/>
      <c r="B33" s="56"/>
      <c r="C33" s="60"/>
      <c r="D33" s="53"/>
      <c r="E33" s="68"/>
      <c r="F33" s="53"/>
      <c r="G33" s="53"/>
      <c r="H33" s="162"/>
      <c r="I33" s="183"/>
      <c r="J33" s="160"/>
    </row>
    <row r="34" spans="1:11" s="14" customFormat="1" ht="18" customHeight="1" thickBot="1" x14ac:dyDescent="0.3">
      <c r="A34" s="169"/>
      <c r="B34" s="169"/>
      <c r="C34" s="169"/>
      <c r="D34" s="169"/>
      <c r="E34" s="169"/>
      <c r="F34" s="59"/>
      <c r="G34" s="25"/>
      <c r="H34" s="79" t="s">
        <v>322</v>
      </c>
      <c r="I34" s="168"/>
      <c r="J34" s="168"/>
      <c r="K34" s="15"/>
    </row>
    <row r="35" spans="1:11" ht="117" customHeight="1" x14ac:dyDescent="0.25">
      <c r="A35" s="80" t="s">
        <v>452</v>
      </c>
      <c r="B35" s="12" t="s">
        <v>0</v>
      </c>
      <c r="C35" s="13" t="s">
        <v>296</v>
      </c>
      <c r="D35" s="13" t="s">
        <v>307</v>
      </c>
      <c r="E35" s="44" t="s">
        <v>314</v>
      </c>
      <c r="F35" s="23" t="s">
        <v>325</v>
      </c>
      <c r="G35" s="23" t="s">
        <v>349</v>
      </c>
      <c r="H35" s="23" t="s">
        <v>323</v>
      </c>
      <c r="I35" s="13" t="s">
        <v>530</v>
      </c>
      <c r="J35" s="23" t="s">
        <v>306</v>
      </c>
    </row>
    <row r="36" spans="1:11" s="14" customFormat="1" ht="15" customHeight="1" x14ac:dyDescent="0.25">
      <c r="A36" s="97" t="s">
        <v>18</v>
      </c>
      <c r="B36" s="4" t="s">
        <v>19</v>
      </c>
      <c r="C36" s="5">
        <v>51154</v>
      </c>
      <c r="D36" s="52"/>
      <c r="E36" s="49" t="s">
        <v>315</v>
      </c>
      <c r="F36" s="29" t="s">
        <v>297</v>
      </c>
      <c r="G36" s="29">
        <v>1</v>
      </c>
      <c r="H36" s="161">
        <v>35</v>
      </c>
      <c r="I36" s="183"/>
      <c r="J36" s="159">
        <f t="shared" ref="J36" si="11">(H36*I36)</f>
        <v>0</v>
      </c>
      <c r="K36" s="15"/>
    </row>
    <row r="37" spans="1:11" ht="15" customHeight="1" x14ac:dyDescent="0.25">
      <c r="A37" s="96"/>
      <c r="B37" s="56"/>
      <c r="C37" s="60"/>
      <c r="D37" s="72"/>
      <c r="E37" s="94"/>
      <c r="F37" s="53"/>
      <c r="G37" s="53"/>
      <c r="H37" s="162"/>
      <c r="I37" s="183"/>
      <c r="J37" s="160"/>
    </row>
    <row r="38" spans="1:11" s="14" customFormat="1" ht="15" customHeight="1" x14ac:dyDescent="0.25">
      <c r="A38" s="97" t="s">
        <v>20</v>
      </c>
      <c r="B38" s="4" t="s">
        <v>19</v>
      </c>
      <c r="C38" s="5">
        <v>51156</v>
      </c>
      <c r="D38" s="52"/>
      <c r="E38" s="49" t="s">
        <v>315</v>
      </c>
      <c r="F38" s="29" t="s">
        <v>297</v>
      </c>
      <c r="G38" s="29">
        <v>1</v>
      </c>
      <c r="H38" s="161">
        <v>50</v>
      </c>
      <c r="I38" s="183"/>
      <c r="J38" s="159">
        <f t="shared" ref="J38" si="12">(H38*I38)</f>
        <v>0</v>
      </c>
      <c r="K38" s="15"/>
    </row>
    <row r="39" spans="1:11" ht="15" customHeight="1" x14ac:dyDescent="0.25">
      <c r="A39" s="96"/>
      <c r="B39" s="56"/>
      <c r="C39" s="60"/>
      <c r="D39" s="72"/>
      <c r="E39" s="94"/>
      <c r="F39" s="53"/>
      <c r="G39" s="53"/>
      <c r="H39" s="162"/>
      <c r="I39" s="183"/>
      <c r="J39" s="160"/>
    </row>
    <row r="40" spans="1:11" ht="15.95" customHeight="1" x14ac:dyDescent="0.25">
      <c r="A40" s="97" t="s">
        <v>21</v>
      </c>
      <c r="B40" s="4" t="s">
        <v>19</v>
      </c>
      <c r="C40" s="2">
        <v>51157</v>
      </c>
      <c r="D40" s="52"/>
      <c r="E40" s="49" t="s">
        <v>315</v>
      </c>
      <c r="F40" s="29" t="s">
        <v>297</v>
      </c>
      <c r="G40" s="29">
        <v>1</v>
      </c>
      <c r="H40" s="161">
        <v>70</v>
      </c>
      <c r="I40" s="183"/>
      <c r="J40" s="159">
        <f t="shared" ref="J40" si="13">(H40*I40)</f>
        <v>0</v>
      </c>
    </row>
    <row r="41" spans="1:11" s="14" customFormat="1" ht="15.95" customHeight="1" x14ac:dyDescent="0.25">
      <c r="A41" s="96"/>
      <c r="B41" s="56"/>
      <c r="C41" s="60"/>
      <c r="D41" s="72"/>
      <c r="E41" s="94"/>
      <c r="F41" s="53"/>
      <c r="G41" s="53"/>
      <c r="H41" s="162"/>
      <c r="I41" s="183"/>
      <c r="J41" s="160"/>
      <c r="K41" s="15"/>
    </row>
    <row r="42" spans="1:11" ht="15.95" customHeight="1" x14ac:dyDescent="0.25">
      <c r="A42" s="97" t="s">
        <v>22</v>
      </c>
      <c r="B42" s="4" t="s">
        <v>19</v>
      </c>
      <c r="C42" s="2">
        <v>51158</v>
      </c>
      <c r="D42" s="52"/>
      <c r="E42" s="49" t="s">
        <v>315</v>
      </c>
      <c r="F42" s="29" t="s">
        <v>297</v>
      </c>
      <c r="G42" s="29">
        <v>1</v>
      </c>
      <c r="H42" s="161">
        <v>70</v>
      </c>
      <c r="I42" s="183"/>
      <c r="J42" s="159">
        <f t="shared" ref="J42" si="14">(H42*I42)</f>
        <v>0</v>
      </c>
    </row>
    <row r="43" spans="1:11" s="14" customFormat="1" ht="15.95" customHeight="1" x14ac:dyDescent="0.25">
      <c r="A43" s="96"/>
      <c r="B43" s="56"/>
      <c r="C43" s="60"/>
      <c r="D43" s="72"/>
      <c r="E43" s="94"/>
      <c r="F43" s="53"/>
      <c r="G43" s="53"/>
      <c r="H43" s="162"/>
      <c r="I43" s="183"/>
      <c r="J43" s="160"/>
      <c r="K43" s="15"/>
    </row>
    <row r="44" spans="1:11" ht="15.95" customHeight="1" x14ac:dyDescent="0.25">
      <c r="A44" s="63" t="s">
        <v>23</v>
      </c>
      <c r="B44" s="4" t="s">
        <v>19</v>
      </c>
      <c r="C44" s="2">
        <v>51159</v>
      </c>
      <c r="D44" s="52"/>
      <c r="E44" s="49" t="s">
        <v>315</v>
      </c>
      <c r="F44" s="29" t="s">
        <v>297</v>
      </c>
      <c r="G44" s="29">
        <v>1</v>
      </c>
      <c r="H44" s="161">
        <v>50</v>
      </c>
      <c r="I44" s="183"/>
      <c r="J44" s="159">
        <f t="shared" ref="J44" si="15">(H44*I44)</f>
        <v>0</v>
      </c>
    </row>
    <row r="45" spans="1:11" s="14" customFormat="1" ht="15.95" customHeight="1" x14ac:dyDescent="0.25">
      <c r="A45" s="96"/>
      <c r="B45" s="56"/>
      <c r="C45" s="60"/>
      <c r="D45" s="72"/>
      <c r="E45" s="94"/>
      <c r="F45" s="53"/>
      <c r="G45" s="53"/>
      <c r="H45" s="162"/>
      <c r="I45" s="183"/>
      <c r="J45" s="160"/>
      <c r="K45" s="15"/>
    </row>
    <row r="46" spans="1:11" s="14" customFormat="1" ht="15.95" customHeight="1" x14ac:dyDescent="0.25">
      <c r="A46" s="63" t="s">
        <v>24</v>
      </c>
      <c r="B46" s="4" t="s">
        <v>19</v>
      </c>
      <c r="C46" s="2">
        <v>51162</v>
      </c>
      <c r="D46" s="52"/>
      <c r="E46" s="49" t="s">
        <v>315</v>
      </c>
      <c r="F46" s="29" t="s">
        <v>297</v>
      </c>
      <c r="G46" s="29">
        <v>1</v>
      </c>
      <c r="H46" s="161">
        <v>30</v>
      </c>
      <c r="I46" s="183"/>
      <c r="J46" s="159">
        <f t="shared" ref="J46" si="16">(H46*I46)</f>
        <v>0</v>
      </c>
      <c r="K46" s="15"/>
    </row>
    <row r="47" spans="1:11" ht="15.95" customHeight="1" x14ac:dyDescent="0.25">
      <c r="A47" s="96"/>
      <c r="B47" s="56"/>
      <c r="C47" s="60"/>
      <c r="D47" s="72"/>
      <c r="E47" s="94"/>
      <c r="F47" s="53"/>
      <c r="G47" s="53"/>
      <c r="H47" s="162"/>
      <c r="I47" s="183"/>
      <c r="J47" s="160"/>
    </row>
    <row r="48" spans="1:11" ht="24.95" customHeight="1" x14ac:dyDescent="0.25">
      <c r="A48" s="98" t="s">
        <v>26</v>
      </c>
      <c r="B48" s="1" t="s">
        <v>276</v>
      </c>
      <c r="C48" s="2" t="s">
        <v>27</v>
      </c>
      <c r="D48" s="52"/>
      <c r="E48" s="49" t="s">
        <v>315</v>
      </c>
      <c r="F48" s="29" t="s">
        <v>297</v>
      </c>
      <c r="G48" s="29">
        <v>1</v>
      </c>
      <c r="H48" s="161">
        <v>60</v>
      </c>
      <c r="I48" s="183"/>
      <c r="J48" s="159">
        <f t="shared" ref="J48" si="17">(H48*I48)</f>
        <v>0</v>
      </c>
    </row>
    <row r="49" spans="1:11" s="14" customFormat="1" ht="15" customHeight="1" x14ac:dyDescent="0.25">
      <c r="A49" s="96"/>
      <c r="B49" s="56"/>
      <c r="C49" s="60"/>
      <c r="D49" s="72"/>
      <c r="E49" s="94"/>
      <c r="F49" s="53"/>
      <c r="G49" s="53"/>
      <c r="H49" s="162"/>
      <c r="I49" s="183"/>
      <c r="J49" s="160"/>
      <c r="K49" s="15"/>
    </row>
    <row r="50" spans="1:11" ht="15" customHeight="1" x14ac:dyDescent="0.25">
      <c r="A50" s="98" t="s">
        <v>28</v>
      </c>
      <c r="B50" s="1" t="s">
        <v>276</v>
      </c>
      <c r="C50" s="2" t="s">
        <v>29</v>
      </c>
      <c r="D50" s="52"/>
      <c r="E50" s="49" t="s">
        <v>315</v>
      </c>
      <c r="F50" s="29" t="s">
        <v>297</v>
      </c>
      <c r="G50" s="29">
        <v>1</v>
      </c>
      <c r="H50" s="161">
        <v>120</v>
      </c>
      <c r="I50" s="183"/>
      <c r="J50" s="159">
        <f t="shared" ref="J50" si="18">(H50*I50)</f>
        <v>0</v>
      </c>
    </row>
    <row r="51" spans="1:11" s="14" customFormat="1" ht="15" customHeight="1" x14ac:dyDescent="0.25">
      <c r="A51" s="96"/>
      <c r="B51" s="56"/>
      <c r="C51" s="60"/>
      <c r="D51" s="72"/>
      <c r="E51" s="94"/>
      <c r="F51" s="53"/>
      <c r="G51" s="53"/>
      <c r="H51" s="162"/>
      <c r="I51" s="183"/>
      <c r="J51" s="160"/>
      <c r="K51" s="15"/>
    </row>
    <row r="52" spans="1:11" ht="14.25" customHeight="1" x14ac:dyDescent="0.25">
      <c r="A52" s="98" t="s">
        <v>30</v>
      </c>
      <c r="B52" s="1" t="s">
        <v>276</v>
      </c>
      <c r="C52" s="2" t="s">
        <v>31</v>
      </c>
      <c r="D52" s="52"/>
      <c r="E52" s="49" t="s">
        <v>315</v>
      </c>
      <c r="F52" s="29" t="s">
        <v>297</v>
      </c>
      <c r="G52" s="29">
        <v>1</v>
      </c>
      <c r="H52" s="161">
        <v>150</v>
      </c>
      <c r="I52" s="183"/>
      <c r="J52" s="159">
        <f t="shared" ref="J52" si="19">(H52*I52)</f>
        <v>0</v>
      </c>
    </row>
    <row r="53" spans="1:11" ht="15.95" customHeight="1" x14ac:dyDescent="0.25">
      <c r="A53" s="96"/>
      <c r="B53" s="56"/>
      <c r="C53" s="60"/>
      <c r="D53" s="72"/>
      <c r="E53" s="94"/>
      <c r="F53" s="53"/>
      <c r="G53" s="53"/>
      <c r="H53" s="162"/>
      <c r="I53" s="183"/>
      <c r="J53" s="160"/>
    </row>
    <row r="54" spans="1:11" s="14" customFormat="1" ht="18" customHeight="1" x14ac:dyDescent="0.25">
      <c r="A54" s="98" t="s">
        <v>487</v>
      </c>
      <c r="B54" s="6" t="s">
        <v>32</v>
      </c>
      <c r="C54" s="5" t="s">
        <v>184</v>
      </c>
      <c r="D54" s="52"/>
      <c r="E54" s="49" t="s">
        <v>315</v>
      </c>
      <c r="F54" s="29" t="s">
        <v>297</v>
      </c>
      <c r="G54" s="29">
        <v>1</v>
      </c>
      <c r="H54" s="161">
        <v>300</v>
      </c>
      <c r="I54" s="183"/>
      <c r="J54" s="159">
        <f t="shared" ref="J54" si="20">(H54*I54)</f>
        <v>0</v>
      </c>
      <c r="K54" s="15"/>
    </row>
    <row r="55" spans="1:11" ht="15.95" customHeight="1" x14ac:dyDescent="0.25">
      <c r="A55" s="96"/>
      <c r="B55" s="56"/>
      <c r="C55" s="60"/>
      <c r="D55" s="72"/>
      <c r="E55" s="94"/>
      <c r="F55" s="53"/>
      <c r="G55" s="53"/>
      <c r="H55" s="162"/>
      <c r="I55" s="183"/>
      <c r="J55" s="160"/>
    </row>
    <row r="56" spans="1:11" ht="15.95" customHeight="1" x14ac:dyDescent="0.25">
      <c r="A56" s="98" t="s">
        <v>36</v>
      </c>
      <c r="B56" s="1" t="s">
        <v>17</v>
      </c>
      <c r="C56" s="2">
        <v>396218</v>
      </c>
      <c r="D56" s="52"/>
      <c r="E56" s="49" t="s">
        <v>315</v>
      </c>
      <c r="F56" s="29" t="s">
        <v>297</v>
      </c>
      <c r="G56" s="29">
        <v>1</v>
      </c>
      <c r="H56" s="161">
        <v>20</v>
      </c>
      <c r="I56" s="183"/>
      <c r="J56" s="159">
        <f t="shared" ref="J56" si="21">(H56*I56)</f>
        <v>0</v>
      </c>
    </row>
    <row r="57" spans="1:11" s="14" customFormat="1" ht="15.95" customHeight="1" x14ac:dyDescent="0.25">
      <c r="A57" s="96"/>
      <c r="B57" s="56"/>
      <c r="C57" s="60"/>
      <c r="D57" s="53"/>
      <c r="E57" s="95"/>
      <c r="F57" s="53"/>
      <c r="G57" s="53"/>
      <c r="H57" s="162"/>
      <c r="I57" s="183"/>
      <c r="J57" s="160"/>
      <c r="K57" s="15"/>
    </row>
    <row r="58" spans="1:11" ht="25.5" customHeight="1" x14ac:dyDescent="0.25">
      <c r="A58" s="63" t="s">
        <v>37</v>
      </c>
      <c r="B58" s="1" t="s">
        <v>38</v>
      </c>
      <c r="C58" s="2">
        <v>1058</v>
      </c>
      <c r="D58" s="52"/>
      <c r="E58" s="49" t="s">
        <v>315</v>
      </c>
      <c r="F58" s="29" t="s">
        <v>297</v>
      </c>
      <c r="G58" s="29">
        <v>1</v>
      </c>
      <c r="H58" s="161">
        <v>400</v>
      </c>
      <c r="I58" s="183"/>
      <c r="J58" s="159">
        <f t="shared" ref="J58" si="22">(H58*I58)</f>
        <v>0</v>
      </c>
    </row>
    <row r="59" spans="1:11" s="14" customFormat="1" ht="15.95" customHeight="1" x14ac:dyDescent="0.25">
      <c r="A59" s="96"/>
      <c r="B59" s="56"/>
      <c r="C59" s="60"/>
      <c r="D59" s="72"/>
      <c r="E59" s="94"/>
      <c r="F59" s="53"/>
      <c r="G59" s="53"/>
      <c r="H59" s="162"/>
      <c r="I59" s="183"/>
      <c r="J59" s="160"/>
      <c r="K59" s="15"/>
    </row>
    <row r="60" spans="1:11" s="14" customFormat="1" ht="15.95" customHeight="1" x14ac:dyDescent="0.25">
      <c r="A60" s="98" t="s">
        <v>40</v>
      </c>
      <c r="B60" s="1" t="s">
        <v>41</v>
      </c>
      <c r="C60" s="2">
        <v>24003</v>
      </c>
      <c r="D60" s="52"/>
      <c r="E60" s="49" t="s">
        <v>315</v>
      </c>
      <c r="F60" s="29" t="s">
        <v>297</v>
      </c>
      <c r="G60" s="29">
        <v>1</v>
      </c>
      <c r="H60" s="161">
        <v>2000</v>
      </c>
      <c r="I60" s="183"/>
      <c r="J60" s="159">
        <f t="shared" ref="J60" si="23">(H60*I60)</f>
        <v>0</v>
      </c>
      <c r="K60" s="15"/>
    </row>
    <row r="61" spans="1:11" ht="15.95" customHeight="1" x14ac:dyDescent="0.25">
      <c r="A61" s="96"/>
      <c r="B61" s="56"/>
      <c r="C61" s="60"/>
      <c r="D61" s="53"/>
      <c r="E61" s="95"/>
      <c r="F61" s="53"/>
      <c r="G61" s="53"/>
      <c r="H61" s="162"/>
      <c r="I61" s="183"/>
      <c r="J61" s="160"/>
    </row>
    <row r="62" spans="1:11" ht="15.95" customHeight="1" thickBot="1" x14ac:dyDescent="0.3">
      <c r="A62" s="169"/>
      <c r="B62" s="169"/>
      <c r="C62" s="169"/>
      <c r="D62" s="169"/>
      <c r="E62" s="169"/>
      <c r="F62" s="59"/>
      <c r="G62" s="25"/>
      <c r="H62" s="79" t="s">
        <v>322</v>
      </c>
      <c r="I62" s="168"/>
      <c r="J62" s="168"/>
    </row>
    <row r="63" spans="1:11" s="14" customFormat="1" ht="117" customHeight="1" x14ac:dyDescent="0.25">
      <c r="A63" s="80" t="s">
        <v>452</v>
      </c>
      <c r="B63" s="12" t="s">
        <v>0</v>
      </c>
      <c r="C63" s="13" t="s">
        <v>296</v>
      </c>
      <c r="D63" s="13" t="s">
        <v>307</v>
      </c>
      <c r="E63" s="44" t="s">
        <v>314</v>
      </c>
      <c r="F63" s="23" t="s">
        <v>325</v>
      </c>
      <c r="G63" s="23" t="s">
        <v>349</v>
      </c>
      <c r="H63" s="23" t="s">
        <v>323</v>
      </c>
      <c r="I63" s="13" t="s">
        <v>530</v>
      </c>
      <c r="J63" s="23" t="s">
        <v>306</v>
      </c>
      <c r="K63" s="15"/>
    </row>
    <row r="64" spans="1:11" ht="25.5" customHeight="1" x14ac:dyDescent="0.25">
      <c r="A64" s="76" t="s">
        <v>42</v>
      </c>
      <c r="B64" s="1" t="s">
        <v>43</v>
      </c>
      <c r="C64" s="2" t="s">
        <v>44</v>
      </c>
      <c r="D64" s="52"/>
      <c r="E64" s="49" t="s">
        <v>315</v>
      </c>
      <c r="F64" s="29" t="s">
        <v>297</v>
      </c>
      <c r="G64" s="29">
        <v>1</v>
      </c>
      <c r="H64" s="161">
        <v>200</v>
      </c>
      <c r="I64" s="183"/>
      <c r="J64" s="159">
        <f t="shared" ref="J64" si="24">(H64*I64)</f>
        <v>0</v>
      </c>
    </row>
    <row r="65" spans="1:11" ht="15.95" customHeight="1" x14ac:dyDescent="0.25">
      <c r="A65" s="96"/>
      <c r="B65" s="56"/>
      <c r="C65" s="60"/>
      <c r="D65" s="72"/>
      <c r="E65" s="94"/>
      <c r="F65" s="53"/>
      <c r="G65" s="53"/>
      <c r="H65" s="162"/>
      <c r="I65" s="183"/>
      <c r="J65" s="160"/>
    </row>
    <row r="66" spans="1:11" ht="24.95" customHeight="1" x14ac:dyDescent="0.25">
      <c r="A66" s="76" t="s">
        <v>45</v>
      </c>
      <c r="B66" s="1" t="s">
        <v>43</v>
      </c>
      <c r="C66" s="2" t="s">
        <v>46</v>
      </c>
      <c r="D66" s="52"/>
      <c r="E66" s="49" t="s">
        <v>315</v>
      </c>
      <c r="F66" s="29" t="s">
        <v>297</v>
      </c>
      <c r="G66" s="29">
        <v>1</v>
      </c>
      <c r="H66" s="161">
        <v>40</v>
      </c>
      <c r="I66" s="183"/>
      <c r="J66" s="159">
        <f t="shared" ref="J66" si="25">(H66*I66)</f>
        <v>0</v>
      </c>
    </row>
    <row r="67" spans="1:11" s="14" customFormat="1" ht="15.95" customHeight="1" x14ac:dyDescent="0.25">
      <c r="A67" s="96"/>
      <c r="B67" s="56"/>
      <c r="C67" s="60"/>
      <c r="D67" s="72"/>
      <c r="E67" s="94"/>
      <c r="F67" s="53"/>
      <c r="G67" s="53"/>
      <c r="H67" s="162"/>
      <c r="I67" s="183"/>
      <c r="J67" s="160"/>
      <c r="K67" s="15"/>
    </row>
    <row r="68" spans="1:11" ht="24.95" customHeight="1" x14ac:dyDescent="0.25">
      <c r="A68" s="76" t="s">
        <v>283</v>
      </c>
      <c r="B68" s="57"/>
      <c r="C68" s="57"/>
      <c r="D68" s="52"/>
      <c r="E68" s="49" t="s">
        <v>315</v>
      </c>
      <c r="F68" s="29" t="s">
        <v>297</v>
      </c>
      <c r="G68" s="29">
        <v>1</v>
      </c>
      <c r="H68" s="161">
        <v>100</v>
      </c>
      <c r="I68" s="183"/>
      <c r="J68" s="159">
        <f t="shared" ref="J68" si="26">(H68*I68)</f>
        <v>0</v>
      </c>
    </row>
    <row r="69" spans="1:11" ht="12" customHeight="1" x14ac:dyDescent="0.25">
      <c r="A69" s="96"/>
      <c r="B69" s="56"/>
      <c r="C69" s="60"/>
      <c r="D69" s="72"/>
      <c r="E69" s="94"/>
      <c r="F69" s="53"/>
      <c r="G69" s="53"/>
      <c r="H69" s="162"/>
      <c r="I69" s="183"/>
      <c r="J69" s="160"/>
    </row>
    <row r="70" spans="1:11" ht="15.95" customHeight="1" x14ac:dyDescent="0.25">
      <c r="A70" s="63" t="s">
        <v>47</v>
      </c>
      <c r="B70" s="1" t="s">
        <v>41</v>
      </c>
      <c r="C70" s="2" t="s">
        <v>48</v>
      </c>
      <c r="D70" s="52"/>
      <c r="E70" s="49" t="s">
        <v>315</v>
      </c>
      <c r="F70" s="29" t="s">
        <v>297</v>
      </c>
      <c r="G70" s="29">
        <v>1</v>
      </c>
      <c r="H70" s="161">
        <v>900</v>
      </c>
      <c r="I70" s="183"/>
      <c r="J70" s="159">
        <f t="shared" ref="J70" si="27">(H70*I70)</f>
        <v>0</v>
      </c>
    </row>
    <row r="71" spans="1:11" s="14" customFormat="1" ht="18" customHeight="1" x14ac:dyDescent="0.25">
      <c r="A71" s="96"/>
      <c r="B71" s="56"/>
      <c r="C71" s="60"/>
      <c r="D71" s="72"/>
      <c r="E71" s="94"/>
      <c r="F71" s="53"/>
      <c r="G71" s="53"/>
      <c r="H71" s="162"/>
      <c r="I71" s="183"/>
      <c r="J71" s="160"/>
      <c r="K71" s="15"/>
    </row>
    <row r="72" spans="1:11" s="14" customFormat="1" ht="15" customHeight="1" x14ac:dyDescent="0.25">
      <c r="A72" s="98" t="s">
        <v>49</v>
      </c>
      <c r="B72" s="1" t="s">
        <v>50</v>
      </c>
      <c r="C72" s="2" t="s">
        <v>51</v>
      </c>
      <c r="D72" s="52"/>
      <c r="E72" s="49" t="s">
        <v>315</v>
      </c>
      <c r="F72" s="29" t="s">
        <v>297</v>
      </c>
      <c r="G72" s="29">
        <v>1</v>
      </c>
      <c r="H72" s="161">
        <v>5</v>
      </c>
      <c r="I72" s="183"/>
      <c r="J72" s="159">
        <f t="shared" ref="J72" si="28">(H72*I72)</f>
        <v>0</v>
      </c>
      <c r="K72" s="15"/>
    </row>
    <row r="73" spans="1:11" ht="15" customHeight="1" x14ac:dyDescent="0.25">
      <c r="A73" s="96"/>
      <c r="B73" s="56"/>
      <c r="C73" s="60"/>
      <c r="D73" s="72"/>
      <c r="E73" s="94"/>
      <c r="F73" s="53"/>
      <c r="G73" s="53"/>
      <c r="H73" s="162"/>
      <c r="I73" s="183"/>
      <c r="J73" s="160"/>
    </row>
    <row r="74" spans="1:11" s="14" customFormat="1" ht="15" customHeight="1" x14ac:dyDescent="0.25">
      <c r="A74" s="98" t="s">
        <v>52</v>
      </c>
      <c r="B74" s="1" t="s">
        <v>53</v>
      </c>
      <c r="C74" s="2" t="s">
        <v>54</v>
      </c>
      <c r="D74" s="52"/>
      <c r="E74" s="49" t="s">
        <v>315</v>
      </c>
      <c r="F74" s="29" t="s">
        <v>297</v>
      </c>
      <c r="G74" s="29">
        <v>1</v>
      </c>
      <c r="H74" s="161">
        <v>5</v>
      </c>
      <c r="I74" s="183"/>
      <c r="J74" s="159">
        <f t="shared" ref="J74" si="29">(H74*I74)</f>
        <v>0</v>
      </c>
      <c r="K74" s="15"/>
    </row>
    <row r="75" spans="1:11" ht="15.95" customHeight="1" x14ac:dyDescent="0.25">
      <c r="A75" s="96"/>
      <c r="B75" s="56"/>
      <c r="C75" s="60"/>
      <c r="D75" s="72"/>
      <c r="E75" s="94"/>
      <c r="F75" s="53"/>
      <c r="G75" s="53"/>
      <c r="H75" s="162"/>
      <c r="I75" s="183"/>
      <c r="J75" s="160"/>
    </row>
    <row r="76" spans="1:11" s="14" customFormat="1" ht="15" customHeight="1" x14ac:dyDescent="0.25">
      <c r="A76" s="98" t="s">
        <v>55</v>
      </c>
      <c r="B76" s="1" t="s">
        <v>56</v>
      </c>
      <c r="C76" s="2">
        <v>297</v>
      </c>
      <c r="D76" s="52"/>
      <c r="E76" s="49" t="s">
        <v>315</v>
      </c>
      <c r="F76" s="29" t="s">
        <v>297</v>
      </c>
      <c r="G76" s="29">
        <v>1</v>
      </c>
      <c r="H76" s="161">
        <v>5</v>
      </c>
      <c r="I76" s="183"/>
      <c r="J76" s="159">
        <f t="shared" ref="J76" si="30">(H76*I76)</f>
        <v>0</v>
      </c>
      <c r="K76" s="15"/>
    </row>
    <row r="77" spans="1:11" ht="15.95" customHeight="1" x14ac:dyDescent="0.25">
      <c r="A77" s="96"/>
      <c r="B77" s="56"/>
      <c r="C77" s="60"/>
      <c r="D77" s="72"/>
      <c r="E77" s="94"/>
      <c r="F77" s="53"/>
      <c r="G77" s="53"/>
      <c r="H77" s="162"/>
      <c r="I77" s="183"/>
      <c r="J77" s="160"/>
    </row>
    <row r="78" spans="1:11" s="14" customFormat="1" ht="15.95" customHeight="1" x14ac:dyDescent="0.25">
      <c r="A78" s="98" t="s">
        <v>57</v>
      </c>
      <c r="B78" s="1" t="s">
        <v>58</v>
      </c>
      <c r="C78" s="2">
        <v>8888264986</v>
      </c>
      <c r="D78" s="52"/>
      <c r="E78" s="49" t="s">
        <v>315</v>
      </c>
      <c r="F78" s="29" t="s">
        <v>297</v>
      </c>
      <c r="G78" s="29">
        <v>1</v>
      </c>
      <c r="H78" s="161">
        <v>100</v>
      </c>
      <c r="I78" s="183"/>
      <c r="J78" s="159">
        <f t="shared" ref="J78" si="31">(H78*I78)</f>
        <v>0</v>
      </c>
      <c r="K78" s="15"/>
    </row>
    <row r="79" spans="1:11" ht="15.95" customHeight="1" x14ac:dyDescent="0.25">
      <c r="A79" s="96"/>
      <c r="B79" s="56"/>
      <c r="C79" s="60"/>
      <c r="D79" s="72"/>
      <c r="E79" s="94"/>
      <c r="F79" s="53"/>
      <c r="G79" s="53"/>
      <c r="H79" s="162"/>
      <c r="I79" s="183"/>
      <c r="J79" s="160"/>
    </row>
    <row r="80" spans="1:11" s="14" customFormat="1" ht="15" customHeight="1" x14ac:dyDescent="0.25">
      <c r="A80" s="99" t="s">
        <v>188</v>
      </c>
      <c r="B80" s="58"/>
      <c r="C80" s="61"/>
      <c r="D80" s="52"/>
      <c r="E80" s="49" t="s">
        <v>315</v>
      </c>
      <c r="F80" s="29" t="s">
        <v>297</v>
      </c>
      <c r="G80" s="29">
        <v>1</v>
      </c>
      <c r="H80" s="161">
        <v>10</v>
      </c>
      <c r="I80" s="183"/>
      <c r="J80" s="159">
        <f t="shared" ref="J80" si="32">(H80*I80)</f>
        <v>0</v>
      </c>
      <c r="K80" s="15"/>
    </row>
    <row r="81" spans="1:11" ht="15.95" customHeight="1" x14ac:dyDescent="0.25">
      <c r="A81" s="96"/>
      <c r="B81" s="56"/>
      <c r="C81" s="60"/>
      <c r="D81" s="72"/>
      <c r="E81" s="94"/>
      <c r="F81" s="53"/>
      <c r="G81" s="53"/>
      <c r="H81" s="162"/>
      <c r="I81" s="183"/>
      <c r="J81" s="160"/>
    </row>
    <row r="82" spans="1:11" s="14" customFormat="1" ht="15.95" customHeight="1" x14ac:dyDescent="0.25">
      <c r="A82" s="98" t="s">
        <v>189</v>
      </c>
      <c r="B82" s="54"/>
      <c r="C82" s="58"/>
      <c r="D82" s="52"/>
      <c r="E82" s="49" t="s">
        <v>315</v>
      </c>
      <c r="F82" s="29" t="s">
        <v>297</v>
      </c>
      <c r="G82" s="29">
        <v>1</v>
      </c>
      <c r="H82" s="161">
        <v>10</v>
      </c>
      <c r="I82" s="183"/>
      <c r="J82" s="159">
        <f t="shared" ref="J82" si="33">(H82*I82)</f>
        <v>0</v>
      </c>
      <c r="K82" s="15"/>
    </row>
    <row r="83" spans="1:11" ht="15.95" customHeight="1" x14ac:dyDescent="0.25">
      <c r="A83" s="96"/>
      <c r="B83" s="56"/>
      <c r="C83" s="60"/>
      <c r="D83" s="53"/>
      <c r="E83" s="95"/>
      <c r="F83" s="53"/>
      <c r="G83" s="53"/>
      <c r="H83" s="162"/>
      <c r="I83" s="183"/>
      <c r="J83" s="160"/>
    </row>
    <row r="84" spans="1:11" s="14" customFormat="1" ht="18" customHeight="1" thickBot="1" x14ac:dyDescent="0.3">
      <c r="A84" s="169"/>
      <c r="B84" s="169"/>
      <c r="C84" s="169"/>
      <c r="D84" s="169"/>
      <c r="E84" s="169"/>
      <c r="F84" s="59"/>
      <c r="G84" s="25"/>
      <c r="H84" s="79" t="s">
        <v>322</v>
      </c>
      <c r="I84" s="168"/>
      <c r="J84" s="168"/>
      <c r="K84" s="15"/>
    </row>
    <row r="85" spans="1:11" ht="117" customHeight="1" x14ac:dyDescent="0.25">
      <c r="A85" s="80" t="s">
        <v>452</v>
      </c>
      <c r="B85" s="12" t="s">
        <v>0</v>
      </c>
      <c r="C85" s="13" t="s">
        <v>296</v>
      </c>
      <c r="D85" s="13" t="s">
        <v>307</v>
      </c>
      <c r="E85" s="44" t="s">
        <v>314</v>
      </c>
      <c r="F85" s="23" t="s">
        <v>325</v>
      </c>
      <c r="G85" s="23" t="s">
        <v>349</v>
      </c>
      <c r="H85" s="23" t="s">
        <v>323</v>
      </c>
      <c r="I85" s="13" t="s">
        <v>530</v>
      </c>
      <c r="J85" s="23" t="s">
        <v>306</v>
      </c>
    </row>
    <row r="86" spans="1:11" s="14" customFormat="1" ht="24.95" customHeight="1" x14ac:dyDescent="0.25">
      <c r="A86" s="63" t="s">
        <v>59</v>
      </c>
      <c r="B86" s="1" t="s">
        <v>60</v>
      </c>
      <c r="C86" s="2" t="s">
        <v>61</v>
      </c>
      <c r="D86" s="52"/>
      <c r="E86" s="49" t="s">
        <v>315</v>
      </c>
      <c r="F86" s="29" t="s">
        <v>297</v>
      </c>
      <c r="G86" s="29">
        <v>1</v>
      </c>
      <c r="H86" s="161">
        <v>20</v>
      </c>
      <c r="I86" s="183"/>
      <c r="J86" s="159">
        <f t="shared" ref="J86" si="34">(H86*I86)</f>
        <v>0</v>
      </c>
      <c r="K86" s="15"/>
    </row>
    <row r="87" spans="1:11" ht="15.95" customHeight="1" x14ac:dyDescent="0.25">
      <c r="A87" s="96"/>
      <c r="B87" s="56"/>
      <c r="C87" s="60"/>
      <c r="D87" s="72"/>
      <c r="E87" s="94"/>
      <c r="F87" s="53"/>
      <c r="G87" s="53"/>
      <c r="H87" s="162"/>
      <c r="I87" s="183"/>
      <c r="J87" s="160"/>
    </row>
    <row r="88" spans="1:11" s="14" customFormat="1" ht="24.95" customHeight="1" x14ac:dyDescent="0.25">
      <c r="A88" s="63" t="s">
        <v>62</v>
      </c>
      <c r="B88" s="1" t="s">
        <v>63</v>
      </c>
      <c r="C88" s="2" t="s">
        <v>64</v>
      </c>
      <c r="D88" s="52"/>
      <c r="E88" s="49" t="s">
        <v>315</v>
      </c>
      <c r="F88" s="29" t="s">
        <v>297</v>
      </c>
      <c r="G88" s="29">
        <v>1</v>
      </c>
      <c r="H88" s="161">
        <v>90</v>
      </c>
      <c r="I88" s="183"/>
      <c r="J88" s="159">
        <f t="shared" ref="J88" si="35">(H88*I88)</f>
        <v>0</v>
      </c>
      <c r="K88" s="15"/>
    </row>
    <row r="89" spans="1:11" ht="15.95" customHeight="1" x14ac:dyDescent="0.25">
      <c r="A89" s="96"/>
      <c r="B89" s="56"/>
      <c r="C89" s="60"/>
      <c r="D89" s="72"/>
      <c r="E89" s="94"/>
      <c r="F89" s="53"/>
      <c r="G89" s="53"/>
      <c r="H89" s="162"/>
      <c r="I89" s="183"/>
      <c r="J89" s="160"/>
    </row>
    <row r="90" spans="1:11" ht="24.95" customHeight="1" x14ac:dyDescent="0.25">
      <c r="A90" s="63" t="s">
        <v>65</v>
      </c>
      <c r="B90" s="1" t="s">
        <v>43</v>
      </c>
      <c r="C90" s="2" t="s">
        <v>66</v>
      </c>
      <c r="D90" s="52"/>
      <c r="E90" s="49" t="s">
        <v>315</v>
      </c>
      <c r="F90" s="29" t="s">
        <v>297</v>
      </c>
      <c r="G90" s="29">
        <v>1</v>
      </c>
      <c r="H90" s="161">
        <v>200</v>
      </c>
      <c r="I90" s="183"/>
      <c r="J90" s="159">
        <f t="shared" ref="J90" si="36">(H90*I90)</f>
        <v>0</v>
      </c>
    </row>
    <row r="91" spans="1:11" ht="15.95" customHeight="1" x14ac:dyDescent="0.25">
      <c r="A91" s="96"/>
      <c r="B91" s="56"/>
      <c r="C91" s="60"/>
      <c r="D91" s="72"/>
      <c r="E91" s="94"/>
      <c r="F91" s="53"/>
      <c r="G91" s="53"/>
      <c r="H91" s="162"/>
      <c r="I91" s="183"/>
      <c r="J91" s="160"/>
    </row>
    <row r="92" spans="1:11" s="14" customFormat="1" ht="24.95" customHeight="1" x14ac:dyDescent="0.25">
      <c r="A92" s="63" t="s">
        <v>67</v>
      </c>
      <c r="B92" s="1" t="s">
        <v>43</v>
      </c>
      <c r="C92" s="2" t="s">
        <v>68</v>
      </c>
      <c r="D92" s="52"/>
      <c r="E92" s="49" t="s">
        <v>315</v>
      </c>
      <c r="F92" s="29" t="s">
        <v>297</v>
      </c>
      <c r="G92" s="29">
        <v>1</v>
      </c>
      <c r="H92" s="161">
        <v>10</v>
      </c>
      <c r="I92" s="183"/>
      <c r="J92" s="159">
        <f t="shared" ref="J92" si="37">(H92*I92)</f>
        <v>0</v>
      </c>
      <c r="K92" s="15"/>
    </row>
    <row r="93" spans="1:11" ht="15.95" customHeight="1" x14ac:dyDescent="0.25">
      <c r="A93" s="96"/>
      <c r="B93" s="56"/>
      <c r="C93" s="60"/>
      <c r="D93" s="72"/>
      <c r="E93" s="94"/>
      <c r="F93" s="53"/>
      <c r="G93" s="53"/>
      <c r="H93" s="162"/>
      <c r="I93" s="183"/>
      <c r="J93" s="160"/>
    </row>
    <row r="94" spans="1:11" s="14" customFormat="1" ht="24.95" customHeight="1" x14ac:dyDescent="0.25">
      <c r="A94" s="63" t="s">
        <v>69</v>
      </c>
      <c r="B94" s="1" t="s">
        <v>43</v>
      </c>
      <c r="C94" s="2" t="s">
        <v>70</v>
      </c>
      <c r="D94" s="52"/>
      <c r="E94" s="49" t="s">
        <v>315</v>
      </c>
      <c r="F94" s="29" t="s">
        <v>297</v>
      </c>
      <c r="G94" s="29">
        <v>1</v>
      </c>
      <c r="H94" s="161">
        <v>20</v>
      </c>
      <c r="I94" s="183"/>
      <c r="J94" s="159">
        <f t="shared" ref="J94" si="38">(H94*I94)</f>
        <v>0</v>
      </c>
      <c r="K94" s="15"/>
    </row>
    <row r="95" spans="1:11" ht="15.95" customHeight="1" x14ac:dyDescent="0.25">
      <c r="A95" s="96"/>
      <c r="B95" s="56"/>
      <c r="C95" s="60"/>
      <c r="D95" s="72"/>
      <c r="E95" s="94"/>
      <c r="F95" s="53"/>
      <c r="G95" s="53"/>
      <c r="H95" s="162"/>
      <c r="I95" s="183"/>
      <c r="J95" s="160"/>
    </row>
    <row r="96" spans="1:11" s="14" customFormat="1" ht="24.95" customHeight="1" x14ac:dyDescent="0.25">
      <c r="A96" s="63" t="s">
        <v>71</v>
      </c>
      <c r="B96" s="1" t="s">
        <v>43</v>
      </c>
      <c r="C96" s="2" t="s">
        <v>72</v>
      </c>
      <c r="D96" s="52"/>
      <c r="E96" s="49" t="s">
        <v>315</v>
      </c>
      <c r="F96" s="29" t="s">
        <v>297</v>
      </c>
      <c r="G96" s="29">
        <v>1</v>
      </c>
      <c r="H96" s="161">
        <v>30</v>
      </c>
      <c r="I96" s="183"/>
      <c r="J96" s="159">
        <f t="shared" ref="J96" si="39">(H96*I96)</f>
        <v>0</v>
      </c>
      <c r="K96" s="15"/>
    </row>
    <row r="97" spans="1:11" ht="15.95" customHeight="1" x14ac:dyDescent="0.25">
      <c r="A97" s="96"/>
      <c r="B97" s="56"/>
      <c r="C97" s="60"/>
      <c r="D97" s="72"/>
      <c r="E97" s="94"/>
      <c r="F97" s="53"/>
      <c r="G97" s="53"/>
      <c r="H97" s="162"/>
      <c r="I97" s="183"/>
      <c r="J97" s="160"/>
    </row>
    <row r="98" spans="1:11" s="14" customFormat="1" ht="25.5" customHeight="1" x14ac:dyDescent="0.25">
      <c r="A98" s="63" t="s">
        <v>73</v>
      </c>
      <c r="B98" s="1" t="s">
        <v>43</v>
      </c>
      <c r="C98" s="2" t="s">
        <v>74</v>
      </c>
      <c r="D98" s="52"/>
      <c r="E98" s="49" t="s">
        <v>315</v>
      </c>
      <c r="F98" s="29" t="s">
        <v>297</v>
      </c>
      <c r="G98" s="29">
        <v>1</v>
      </c>
      <c r="H98" s="161">
        <v>80</v>
      </c>
      <c r="I98" s="183"/>
      <c r="J98" s="159">
        <f t="shared" ref="J98" si="40">(H98*I98)</f>
        <v>0</v>
      </c>
      <c r="K98" s="15"/>
    </row>
    <row r="99" spans="1:11" s="35" customFormat="1" ht="15.95" customHeight="1" x14ac:dyDescent="0.25">
      <c r="A99" s="96"/>
      <c r="B99" s="56"/>
      <c r="C99" s="60"/>
      <c r="D99" s="72"/>
      <c r="E99" s="94"/>
      <c r="F99" s="53"/>
      <c r="G99" s="53"/>
      <c r="H99" s="162"/>
      <c r="I99" s="183"/>
      <c r="J99" s="160"/>
      <c r="K99" s="37"/>
    </row>
    <row r="100" spans="1:11" s="35" customFormat="1" ht="27" customHeight="1" x14ac:dyDescent="0.25">
      <c r="A100" s="63" t="s">
        <v>75</v>
      </c>
      <c r="B100" s="1" t="s">
        <v>43</v>
      </c>
      <c r="C100" s="2" t="s">
        <v>76</v>
      </c>
      <c r="D100" s="52"/>
      <c r="E100" s="49" t="s">
        <v>315</v>
      </c>
      <c r="F100" s="29" t="s">
        <v>297</v>
      </c>
      <c r="G100" s="29">
        <v>1</v>
      </c>
      <c r="H100" s="161">
        <v>80</v>
      </c>
      <c r="I100" s="183"/>
      <c r="J100" s="159">
        <f t="shared" ref="J100" si="41">(H100*I100)</f>
        <v>0</v>
      </c>
      <c r="K100" s="37"/>
    </row>
    <row r="101" spans="1:11" s="35" customFormat="1" ht="15.95" customHeight="1" x14ac:dyDescent="0.25">
      <c r="A101" s="96"/>
      <c r="B101" s="56"/>
      <c r="C101" s="60"/>
      <c r="D101" s="72"/>
      <c r="E101" s="94"/>
      <c r="F101" s="53"/>
      <c r="G101" s="53"/>
      <c r="H101" s="162"/>
      <c r="I101" s="183"/>
      <c r="J101" s="160"/>
      <c r="K101" s="37"/>
    </row>
    <row r="102" spans="1:11" s="35" customFormat="1" ht="40.5" customHeight="1" x14ac:dyDescent="0.25">
      <c r="A102" s="63" t="s">
        <v>278</v>
      </c>
      <c r="B102" s="1" t="s">
        <v>43</v>
      </c>
      <c r="C102" s="2" t="s">
        <v>279</v>
      </c>
      <c r="D102" s="52"/>
      <c r="E102" s="49" t="s">
        <v>315</v>
      </c>
      <c r="F102" s="29" t="s">
        <v>297</v>
      </c>
      <c r="G102" s="29">
        <v>1</v>
      </c>
      <c r="H102" s="161">
        <v>20</v>
      </c>
      <c r="I102" s="183"/>
      <c r="J102" s="159">
        <f t="shared" ref="J102" si="42">(H102*I102)</f>
        <v>0</v>
      </c>
      <c r="K102" s="37"/>
    </row>
    <row r="103" spans="1:11" s="35" customFormat="1" ht="14.25" customHeight="1" x14ac:dyDescent="0.25">
      <c r="A103" s="96"/>
      <c r="B103" s="56"/>
      <c r="C103" s="60"/>
      <c r="D103" s="53"/>
      <c r="E103" s="95"/>
      <c r="F103" s="53"/>
      <c r="G103" s="53"/>
      <c r="H103" s="162"/>
      <c r="I103" s="183"/>
      <c r="J103" s="160"/>
      <c r="K103" s="37"/>
    </row>
    <row r="104" spans="1:11" s="14" customFormat="1" ht="18" customHeight="1" thickBot="1" x14ac:dyDescent="0.3">
      <c r="A104" s="169"/>
      <c r="B104" s="169"/>
      <c r="C104" s="169"/>
      <c r="D104" s="169"/>
      <c r="E104" s="169"/>
      <c r="F104" s="59"/>
      <c r="G104" s="25"/>
      <c r="H104" s="79" t="s">
        <v>322</v>
      </c>
      <c r="I104" s="168"/>
      <c r="J104" s="168"/>
      <c r="K104" s="15"/>
    </row>
    <row r="105" spans="1:11" ht="117" customHeight="1" x14ac:dyDescent="0.25">
      <c r="A105" s="80" t="s">
        <v>452</v>
      </c>
      <c r="B105" s="12" t="s">
        <v>0</v>
      </c>
      <c r="C105" s="13" t="s">
        <v>296</v>
      </c>
      <c r="D105" s="13" t="s">
        <v>307</v>
      </c>
      <c r="E105" s="50" t="s">
        <v>314</v>
      </c>
      <c r="F105" s="23" t="s">
        <v>325</v>
      </c>
      <c r="G105" s="23" t="s">
        <v>349</v>
      </c>
      <c r="H105" s="23" t="s">
        <v>323</v>
      </c>
      <c r="I105" s="13" t="s">
        <v>530</v>
      </c>
      <c r="J105" s="23" t="s">
        <v>306</v>
      </c>
    </row>
    <row r="106" spans="1:11" s="35" customFormat="1" ht="27" customHeight="1" x14ac:dyDescent="0.25">
      <c r="A106" s="63" t="s">
        <v>179</v>
      </c>
      <c r="B106" s="9"/>
      <c r="C106" s="9"/>
      <c r="D106" s="52"/>
      <c r="E106" s="49" t="s">
        <v>315</v>
      </c>
      <c r="F106" s="29" t="s">
        <v>297</v>
      </c>
      <c r="G106" s="29">
        <v>1</v>
      </c>
      <c r="H106" s="161">
        <v>100</v>
      </c>
      <c r="I106" s="183"/>
      <c r="J106" s="159">
        <f t="shared" ref="J106" si="43">(H106*I106)</f>
        <v>0</v>
      </c>
      <c r="K106" s="37"/>
    </row>
    <row r="107" spans="1:11" s="35" customFormat="1" ht="15.95" customHeight="1" x14ac:dyDescent="0.25">
      <c r="A107" s="96"/>
      <c r="B107" s="56"/>
      <c r="C107" s="60"/>
      <c r="D107" s="72"/>
      <c r="E107" s="94"/>
      <c r="F107" s="53"/>
      <c r="G107" s="53"/>
      <c r="H107" s="162"/>
      <c r="I107" s="183"/>
      <c r="J107" s="160"/>
      <c r="K107" s="34"/>
    </row>
    <row r="108" spans="1:11" s="35" customFormat="1" ht="15.95" customHeight="1" x14ac:dyDescent="0.25">
      <c r="A108" s="100" t="s">
        <v>190</v>
      </c>
      <c r="B108" s="9" t="s">
        <v>531</v>
      </c>
      <c r="C108" s="62" t="s">
        <v>532</v>
      </c>
      <c r="D108" s="52"/>
      <c r="E108" s="49" t="s">
        <v>315</v>
      </c>
      <c r="F108" s="29" t="s">
        <v>297</v>
      </c>
      <c r="G108" s="29">
        <v>1</v>
      </c>
      <c r="H108" s="161">
        <v>200</v>
      </c>
      <c r="I108" s="183"/>
      <c r="J108" s="159">
        <f t="shared" ref="J108" si="44">(H108*I108)</f>
        <v>0</v>
      </c>
      <c r="K108" s="34"/>
    </row>
    <row r="109" spans="1:11" s="35" customFormat="1" ht="15.95" customHeight="1" x14ac:dyDescent="0.25">
      <c r="A109" s="96"/>
      <c r="B109" s="56"/>
      <c r="C109" s="60"/>
      <c r="D109" s="72"/>
      <c r="E109" s="94"/>
      <c r="F109" s="53"/>
      <c r="G109" s="53"/>
      <c r="H109" s="162"/>
      <c r="I109" s="183"/>
      <c r="J109" s="160"/>
      <c r="K109" s="34"/>
    </row>
    <row r="110" spans="1:11" s="35" customFormat="1" ht="25.5" customHeight="1" x14ac:dyDescent="0.25">
      <c r="A110" s="96" t="s">
        <v>355</v>
      </c>
      <c r="B110" s="56"/>
      <c r="C110" s="60"/>
      <c r="D110" s="52"/>
      <c r="E110" s="49" t="s">
        <v>315</v>
      </c>
      <c r="F110" s="3" t="s">
        <v>297</v>
      </c>
      <c r="G110" s="3">
        <v>1</v>
      </c>
      <c r="H110" s="161">
        <v>150</v>
      </c>
      <c r="I110" s="183"/>
      <c r="J110" s="159">
        <f t="shared" ref="J110" si="45">(H110*I110)</f>
        <v>0</v>
      </c>
      <c r="K110" s="37"/>
    </row>
    <row r="111" spans="1:11" s="35" customFormat="1" ht="15.95" customHeight="1" x14ac:dyDescent="0.25">
      <c r="A111" s="96"/>
      <c r="B111" s="56"/>
      <c r="C111" s="60"/>
      <c r="D111" s="72"/>
      <c r="E111" s="94"/>
      <c r="F111" s="53"/>
      <c r="G111" s="53"/>
      <c r="H111" s="162"/>
      <c r="I111" s="183"/>
      <c r="J111" s="160"/>
      <c r="K111" s="34"/>
    </row>
    <row r="112" spans="1:11" s="17" customFormat="1" ht="15.75" customHeight="1" x14ac:dyDescent="0.25">
      <c r="A112" s="101" t="s">
        <v>392</v>
      </c>
      <c r="B112" s="56" t="s">
        <v>535</v>
      </c>
      <c r="C112" s="129" t="s">
        <v>536</v>
      </c>
      <c r="D112" s="52"/>
      <c r="E112" s="49" t="s">
        <v>315</v>
      </c>
      <c r="F112" s="3" t="s">
        <v>297</v>
      </c>
      <c r="G112" s="3">
        <v>1</v>
      </c>
      <c r="H112" s="161">
        <v>300</v>
      </c>
      <c r="I112" s="183"/>
      <c r="J112" s="159">
        <f t="shared" ref="J112" si="46">(H112*I112)</f>
        <v>0</v>
      </c>
    </row>
    <row r="113" spans="1:11" s="35" customFormat="1" ht="15.95" customHeight="1" x14ac:dyDescent="0.25">
      <c r="A113" s="96"/>
      <c r="B113" s="56"/>
      <c r="C113" s="60"/>
      <c r="D113" s="72"/>
      <c r="E113" s="94"/>
      <c r="F113" s="53"/>
      <c r="G113" s="53"/>
      <c r="H113" s="162"/>
      <c r="I113" s="183"/>
      <c r="J113" s="160"/>
      <c r="K113" s="34"/>
    </row>
    <row r="114" spans="1:11" s="35" customFormat="1" ht="25.5" customHeight="1" x14ac:dyDescent="0.25">
      <c r="A114" s="137" t="s">
        <v>533</v>
      </c>
      <c r="B114" s="138"/>
      <c r="C114" s="139"/>
      <c r="D114" s="127"/>
      <c r="E114" s="126" t="s">
        <v>315</v>
      </c>
      <c r="F114" s="130" t="s">
        <v>297</v>
      </c>
      <c r="G114" s="130">
        <v>1</v>
      </c>
      <c r="H114" s="190">
        <v>150</v>
      </c>
      <c r="I114" s="158"/>
      <c r="J114" s="159"/>
      <c r="K114" s="37"/>
    </row>
    <row r="115" spans="1:11" s="35" customFormat="1" ht="15.95" customHeight="1" x14ac:dyDescent="0.25">
      <c r="A115" s="137" t="s">
        <v>534</v>
      </c>
      <c r="B115" s="138"/>
      <c r="C115" s="139"/>
      <c r="D115" s="128"/>
      <c r="E115" s="140"/>
      <c r="F115" s="128"/>
      <c r="G115" s="128"/>
      <c r="H115" s="191"/>
      <c r="I115" s="158"/>
      <c r="J115" s="160"/>
      <c r="K115" s="34"/>
    </row>
    <row r="116" spans="1:11" s="17" customFormat="1" ht="66.75" customHeight="1" x14ac:dyDescent="0.25">
      <c r="A116" s="96" t="s">
        <v>435</v>
      </c>
      <c r="B116" s="56" t="s">
        <v>436</v>
      </c>
      <c r="C116" s="60">
        <v>1364</v>
      </c>
      <c r="D116" s="112"/>
      <c r="E116" s="67" t="s">
        <v>315</v>
      </c>
      <c r="F116" s="29" t="s">
        <v>297</v>
      </c>
      <c r="G116" s="29">
        <v>1</v>
      </c>
      <c r="H116" s="161">
        <v>50</v>
      </c>
      <c r="I116" s="165"/>
      <c r="J116" s="159">
        <f>(H116*I116)</f>
        <v>0</v>
      </c>
      <c r="K116" s="41"/>
    </row>
    <row r="117" spans="1:11" s="35" customFormat="1" ht="15.95" customHeight="1" x14ac:dyDescent="0.25">
      <c r="A117" s="96"/>
      <c r="B117" s="56"/>
      <c r="C117" s="60"/>
      <c r="D117" s="72"/>
      <c r="E117" s="73"/>
      <c r="F117" s="113"/>
      <c r="G117" s="113"/>
      <c r="H117" s="162"/>
      <c r="I117" s="166"/>
      <c r="J117" s="160"/>
      <c r="K117" s="34"/>
    </row>
    <row r="118" spans="1:11" ht="15" customHeight="1" x14ac:dyDescent="0.25">
      <c r="A118" s="63" t="s">
        <v>12</v>
      </c>
      <c r="B118" s="1" t="s">
        <v>13</v>
      </c>
      <c r="C118" s="2" t="s">
        <v>14</v>
      </c>
      <c r="D118" s="112"/>
      <c r="E118" s="67" t="s">
        <v>315</v>
      </c>
      <c r="F118" s="29" t="s">
        <v>297</v>
      </c>
      <c r="G118" s="29">
        <v>1</v>
      </c>
      <c r="H118" s="161">
        <v>450</v>
      </c>
      <c r="I118" s="188"/>
      <c r="J118" s="159">
        <f>(H118*I118)</f>
        <v>0</v>
      </c>
    </row>
    <row r="119" spans="1:11" s="35" customFormat="1" ht="15.95" customHeight="1" x14ac:dyDescent="0.25">
      <c r="A119" s="96"/>
      <c r="B119" s="56"/>
      <c r="C119" s="60"/>
      <c r="D119" s="72"/>
      <c r="E119" s="73"/>
      <c r="F119" s="113"/>
      <c r="G119" s="113"/>
      <c r="H119" s="162"/>
      <c r="I119" s="189"/>
      <c r="J119" s="160"/>
      <c r="K119" s="34"/>
    </row>
    <row r="120" spans="1:11" ht="15" customHeight="1" x14ac:dyDescent="0.25">
      <c r="A120" s="63" t="s">
        <v>15</v>
      </c>
      <c r="B120" s="1" t="s">
        <v>13</v>
      </c>
      <c r="C120" s="2" t="s">
        <v>16</v>
      </c>
      <c r="D120" s="112"/>
      <c r="E120" s="67" t="s">
        <v>315</v>
      </c>
      <c r="F120" s="29" t="s">
        <v>297</v>
      </c>
      <c r="G120" s="29">
        <v>1</v>
      </c>
      <c r="H120" s="161">
        <v>40</v>
      </c>
      <c r="I120" s="188"/>
      <c r="J120" s="159">
        <f>(H120*I120)</f>
        <v>0</v>
      </c>
    </row>
    <row r="121" spans="1:11" s="35" customFormat="1" ht="15.95" customHeight="1" x14ac:dyDescent="0.25">
      <c r="A121" s="96"/>
      <c r="B121" s="56"/>
      <c r="C121" s="60"/>
      <c r="D121" s="72"/>
      <c r="E121" s="73"/>
      <c r="F121" s="113"/>
      <c r="G121" s="113"/>
      <c r="H121" s="162"/>
      <c r="I121" s="189"/>
      <c r="J121" s="160"/>
      <c r="K121" s="34"/>
    </row>
    <row r="122" spans="1:11" s="35" customFormat="1" ht="42.75" customHeight="1" x14ac:dyDescent="0.25">
      <c r="A122" s="63" t="s">
        <v>407</v>
      </c>
      <c r="B122" s="1" t="s">
        <v>408</v>
      </c>
      <c r="C122" s="2"/>
      <c r="D122" s="112"/>
      <c r="E122" s="67" t="s">
        <v>315</v>
      </c>
      <c r="F122" s="29" t="s">
        <v>297</v>
      </c>
      <c r="G122" s="29">
        <v>1</v>
      </c>
      <c r="H122" s="161">
        <v>20</v>
      </c>
      <c r="I122" s="165"/>
      <c r="J122" s="159">
        <f t="shared" ref="J122:J132" si="47">(H122*I122)</f>
        <v>0</v>
      </c>
      <c r="K122" s="37"/>
    </row>
    <row r="123" spans="1:11" s="35" customFormat="1" ht="15.95" customHeight="1" x14ac:dyDescent="0.25">
      <c r="A123" s="96"/>
      <c r="B123" s="56"/>
      <c r="C123" s="60"/>
      <c r="D123" s="72"/>
      <c r="E123" s="73"/>
      <c r="F123" s="113"/>
      <c r="G123" s="113"/>
      <c r="H123" s="162"/>
      <c r="I123" s="166"/>
      <c r="J123" s="160"/>
      <c r="K123" s="34"/>
    </row>
    <row r="124" spans="1:11" ht="41.25" customHeight="1" x14ac:dyDescent="0.25">
      <c r="A124" s="63" t="s">
        <v>409</v>
      </c>
      <c r="B124" s="1" t="s">
        <v>408</v>
      </c>
      <c r="C124" s="2"/>
      <c r="D124" s="112"/>
      <c r="E124" s="67" t="s">
        <v>315</v>
      </c>
      <c r="F124" s="29" t="s">
        <v>297</v>
      </c>
      <c r="G124" s="29">
        <v>1</v>
      </c>
      <c r="H124" s="161">
        <v>50</v>
      </c>
      <c r="I124" s="165"/>
      <c r="J124" s="159">
        <f t="shared" si="47"/>
        <v>0</v>
      </c>
      <c r="K124" s="37"/>
    </row>
    <row r="125" spans="1:11" s="35" customFormat="1" ht="15.95" customHeight="1" x14ac:dyDescent="0.25">
      <c r="A125" s="96"/>
      <c r="B125" s="56"/>
      <c r="C125" s="60"/>
      <c r="D125" s="72"/>
      <c r="E125" s="73"/>
      <c r="F125" s="113"/>
      <c r="G125" s="113"/>
      <c r="H125" s="162"/>
      <c r="I125" s="166"/>
      <c r="J125" s="160"/>
      <c r="K125" s="34"/>
    </row>
    <row r="126" spans="1:11" ht="39.950000000000003" customHeight="1" x14ac:dyDescent="0.25">
      <c r="A126" s="63" t="s">
        <v>410</v>
      </c>
      <c r="B126" s="1" t="s">
        <v>408</v>
      </c>
      <c r="C126" s="2"/>
      <c r="D126" s="112"/>
      <c r="E126" s="67" t="s">
        <v>315</v>
      </c>
      <c r="F126" s="29" t="s">
        <v>297</v>
      </c>
      <c r="G126" s="29">
        <v>1</v>
      </c>
      <c r="H126" s="161">
        <v>250</v>
      </c>
      <c r="I126" s="165"/>
      <c r="J126" s="159">
        <f t="shared" si="47"/>
        <v>0</v>
      </c>
      <c r="K126" s="37"/>
    </row>
    <row r="127" spans="1:11" s="35" customFormat="1" ht="15.95" customHeight="1" x14ac:dyDescent="0.25">
      <c r="A127" s="96"/>
      <c r="B127" s="56"/>
      <c r="C127" s="60"/>
      <c r="D127" s="113"/>
      <c r="E127" s="68"/>
      <c r="F127" s="113"/>
      <c r="G127" s="113"/>
      <c r="H127" s="162"/>
      <c r="I127" s="166"/>
      <c r="J127" s="160"/>
      <c r="K127" s="34"/>
    </row>
    <row r="128" spans="1:11" s="14" customFormat="1" ht="18" customHeight="1" thickBot="1" x14ac:dyDescent="0.3">
      <c r="A128" s="169"/>
      <c r="B128" s="169"/>
      <c r="C128" s="169"/>
      <c r="D128" s="169"/>
      <c r="E128" s="169"/>
      <c r="F128" s="59"/>
      <c r="G128" s="25"/>
      <c r="H128" s="79" t="s">
        <v>322</v>
      </c>
      <c r="I128" s="168"/>
      <c r="J128" s="168"/>
      <c r="K128" s="15"/>
    </row>
    <row r="129" spans="1:11" ht="117" customHeight="1" x14ac:dyDescent="0.25">
      <c r="A129" s="80" t="s">
        <v>452</v>
      </c>
      <c r="B129" s="12" t="s">
        <v>0</v>
      </c>
      <c r="C129" s="13" t="s">
        <v>296</v>
      </c>
      <c r="D129" s="13" t="s">
        <v>307</v>
      </c>
      <c r="E129" s="71" t="s">
        <v>314</v>
      </c>
      <c r="F129" s="23" t="s">
        <v>325</v>
      </c>
      <c r="G129" s="23" t="s">
        <v>349</v>
      </c>
      <c r="H129" s="23" t="s">
        <v>323</v>
      </c>
      <c r="I129" s="13" t="s">
        <v>530</v>
      </c>
      <c r="J129" s="23" t="s">
        <v>306</v>
      </c>
    </row>
    <row r="130" spans="1:11" ht="40.5" customHeight="1" x14ac:dyDescent="0.25">
      <c r="A130" s="63" t="s">
        <v>411</v>
      </c>
      <c r="B130" s="1" t="s">
        <v>408</v>
      </c>
      <c r="C130" s="2"/>
      <c r="D130" s="112"/>
      <c r="E130" s="67" t="s">
        <v>315</v>
      </c>
      <c r="F130" s="29" t="s">
        <v>297</v>
      </c>
      <c r="G130" s="29">
        <v>1</v>
      </c>
      <c r="H130" s="161">
        <v>250</v>
      </c>
      <c r="I130" s="165"/>
      <c r="J130" s="159">
        <f t="shared" si="47"/>
        <v>0</v>
      </c>
      <c r="K130" s="37"/>
    </row>
    <row r="131" spans="1:11" s="35" customFormat="1" ht="15.95" customHeight="1" x14ac:dyDescent="0.25">
      <c r="A131" s="96"/>
      <c r="B131" s="56"/>
      <c r="C131" s="60"/>
      <c r="D131" s="72"/>
      <c r="E131" s="73"/>
      <c r="F131" s="113"/>
      <c r="G131" s="113"/>
      <c r="H131" s="162"/>
      <c r="I131" s="166"/>
      <c r="J131" s="160"/>
      <c r="K131" s="34"/>
    </row>
    <row r="132" spans="1:11" ht="39.75" customHeight="1" x14ac:dyDescent="0.25">
      <c r="A132" s="63" t="s">
        <v>412</v>
      </c>
      <c r="B132" s="1" t="s">
        <v>408</v>
      </c>
      <c r="C132" s="2"/>
      <c r="D132" s="112"/>
      <c r="E132" s="67" t="s">
        <v>315</v>
      </c>
      <c r="F132" s="29" t="s">
        <v>297</v>
      </c>
      <c r="G132" s="29">
        <v>1</v>
      </c>
      <c r="H132" s="161">
        <v>250</v>
      </c>
      <c r="I132" s="165"/>
      <c r="J132" s="159">
        <f t="shared" si="47"/>
        <v>0</v>
      </c>
      <c r="K132" s="37"/>
    </row>
    <row r="133" spans="1:11" s="35" customFormat="1" ht="15.95" customHeight="1" x14ac:dyDescent="0.25">
      <c r="A133" s="96"/>
      <c r="B133" s="56"/>
      <c r="C133" s="60"/>
      <c r="D133" s="72"/>
      <c r="E133" s="73"/>
      <c r="F133" s="113"/>
      <c r="G133" s="113"/>
      <c r="H133" s="162"/>
      <c r="I133" s="166"/>
      <c r="J133" s="160"/>
      <c r="K133" s="34"/>
    </row>
    <row r="134" spans="1:11" s="14" customFormat="1" ht="26.25" customHeight="1" x14ac:dyDescent="0.25">
      <c r="A134" s="63" t="s">
        <v>25</v>
      </c>
      <c r="B134" s="1" t="s">
        <v>277</v>
      </c>
      <c r="C134" s="2">
        <v>484410</v>
      </c>
      <c r="D134" s="112"/>
      <c r="E134" s="67" t="s">
        <v>315</v>
      </c>
      <c r="F134" s="29" t="s">
        <v>297</v>
      </c>
      <c r="G134" s="29">
        <v>1</v>
      </c>
      <c r="H134" s="161">
        <v>430</v>
      </c>
      <c r="I134" s="165"/>
      <c r="J134" s="159">
        <f>(H134*I134)</f>
        <v>0</v>
      </c>
      <c r="K134" s="15"/>
    </row>
    <row r="135" spans="1:11" s="35" customFormat="1" ht="15.95" customHeight="1" x14ac:dyDescent="0.25">
      <c r="A135" s="96"/>
      <c r="B135" s="56"/>
      <c r="C135" s="60"/>
      <c r="D135" s="72"/>
      <c r="E135" s="73"/>
      <c r="F135" s="113"/>
      <c r="G135" s="113"/>
      <c r="H135" s="162"/>
      <c r="I135" s="166"/>
      <c r="J135" s="160"/>
      <c r="K135" s="34"/>
    </row>
    <row r="136" spans="1:11" ht="39" customHeight="1" x14ac:dyDescent="0.25">
      <c r="A136" s="63" t="s">
        <v>33</v>
      </c>
      <c r="B136" s="1" t="s">
        <v>34</v>
      </c>
      <c r="C136" s="2" t="s">
        <v>35</v>
      </c>
      <c r="D136" s="112"/>
      <c r="E136" s="67" t="s">
        <v>315</v>
      </c>
      <c r="F136" s="29" t="s">
        <v>297</v>
      </c>
      <c r="G136" s="29">
        <v>1</v>
      </c>
      <c r="H136" s="161">
        <v>40</v>
      </c>
      <c r="I136" s="165"/>
      <c r="J136" s="159">
        <f>(H136*I136)</f>
        <v>0</v>
      </c>
    </row>
    <row r="137" spans="1:11" s="35" customFormat="1" ht="15.95" customHeight="1" x14ac:dyDescent="0.25">
      <c r="A137" s="96"/>
      <c r="B137" s="56"/>
      <c r="C137" s="60"/>
      <c r="D137" s="72"/>
      <c r="E137" s="73"/>
      <c r="F137" s="113"/>
      <c r="G137" s="113"/>
      <c r="H137" s="162"/>
      <c r="I137" s="166"/>
      <c r="J137" s="160"/>
      <c r="K137" s="34"/>
    </row>
    <row r="138" spans="1:11" ht="25.5" customHeight="1" x14ac:dyDescent="0.25">
      <c r="A138" s="63" t="s">
        <v>39</v>
      </c>
      <c r="B138" s="1" t="s">
        <v>38</v>
      </c>
      <c r="C138" s="2">
        <v>1060</v>
      </c>
      <c r="D138" s="112"/>
      <c r="E138" s="67" t="s">
        <v>315</v>
      </c>
      <c r="F138" s="29" t="s">
        <v>297</v>
      </c>
      <c r="G138" s="29">
        <v>1</v>
      </c>
      <c r="H138" s="161">
        <v>2000</v>
      </c>
      <c r="I138" s="165"/>
      <c r="J138" s="159">
        <f>(H138*I138)</f>
        <v>0</v>
      </c>
    </row>
    <row r="139" spans="1:11" s="35" customFormat="1" ht="15.95" customHeight="1" x14ac:dyDescent="0.25">
      <c r="A139" s="96"/>
      <c r="B139" s="56"/>
      <c r="C139" s="60"/>
      <c r="D139" s="72"/>
      <c r="E139" s="73"/>
      <c r="F139" s="113"/>
      <c r="G139" s="113"/>
      <c r="H139" s="162"/>
      <c r="I139" s="166"/>
      <c r="J139" s="160"/>
      <c r="K139" s="34"/>
    </row>
    <row r="140" spans="1:11" s="35" customFormat="1" ht="39.75" customHeight="1" x14ac:dyDescent="0.25">
      <c r="A140" s="63" t="s">
        <v>413</v>
      </c>
      <c r="B140" s="1" t="s">
        <v>243</v>
      </c>
      <c r="C140" s="2"/>
      <c r="D140" s="112"/>
      <c r="E140" s="67" t="s">
        <v>315</v>
      </c>
      <c r="F140" s="29" t="s">
        <v>297</v>
      </c>
      <c r="G140" s="29">
        <v>1</v>
      </c>
      <c r="H140" s="161">
        <v>1000</v>
      </c>
      <c r="I140" s="165"/>
      <c r="J140" s="159">
        <f t="shared" ref="J140:J162" si="48">(H140*I140)</f>
        <v>0</v>
      </c>
      <c r="K140" s="37"/>
    </row>
    <row r="141" spans="1:11" s="35" customFormat="1" ht="15.95" customHeight="1" x14ac:dyDescent="0.25">
      <c r="A141" s="96"/>
      <c r="B141" s="56"/>
      <c r="C141" s="60"/>
      <c r="D141" s="72"/>
      <c r="E141" s="73"/>
      <c r="F141" s="113"/>
      <c r="G141" s="113"/>
      <c r="H141" s="162"/>
      <c r="I141" s="166"/>
      <c r="J141" s="160"/>
      <c r="K141" s="34"/>
    </row>
    <row r="142" spans="1:11" s="35" customFormat="1" ht="27" customHeight="1" x14ac:dyDescent="0.25">
      <c r="A142" s="63" t="s">
        <v>414</v>
      </c>
      <c r="B142" s="1" t="s">
        <v>243</v>
      </c>
      <c r="C142" s="2"/>
      <c r="D142" s="112"/>
      <c r="E142" s="67" t="s">
        <v>315</v>
      </c>
      <c r="F142" s="29" t="s">
        <v>297</v>
      </c>
      <c r="G142" s="29">
        <v>1</v>
      </c>
      <c r="H142" s="161">
        <v>1000</v>
      </c>
      <c r="I142" s="165"/>
      <c r="J142" s="159">
        <f t="shared" si="48"/>
        <v>0</v>
      </c>
      <c r="K142" s="37"/>
    </row>
    <row r="143" spans="1:11" s="35" customFormat="1" ht="15.95" customHeight="1" x14ac:dyDescent="0.25">
      <c r="A143" s="96"/>
      <c r="B143" s="56"/>
      <c r="C143" s="60"/>
      <c r="D143" s="72"/>
      <c r="E143" s="73"/>
      <c r="F143" s="113"/>
      <c r="G143" s="113"/>
      <c r="H143" s="162"/>
      <c r="I143" s="166"/>
      <c r="J143" s="160"/>
      <c r="K143" s="34"/>
    </row>
    <row r="144" spans="1:11" ht="25.5" customHeight="1" x14ac:dyDescent="0.25">
      <c r="A144" s="63" t="s">
        <v>247</v>
      </c>
      <c r="B144" s="1" t="s">
        <v>248</v>
      </c>
      <c r="C144" s="2" t="s">
        <v>261</v>
      </c>
      <c r="D144" s="52"/>
      <c r="E144" s="67" t="s">
        <v>315</v>
      </c>
      <c r="F144" s="29" t="s">
        <v>297</v>
      </c>
      <c r="G144" s="29">
        <v>1</v>
      </c>
      <c r="H144" s="161">
        <v>2</v>
      </c>
      <c r="I144" s="163"/>
      <c r="J144" s="159">
        <f t="shared" si="48"/>
        <v>0</v>
      </c>
    </row>
    <row r="145" spans="1:11" s="35" customFormat="1" ht="15.95" customHeight="1" x14ac:dyDescent="0.25">
      <c r="A145" s="96"/>
      <c r="B145" s="56"/>
      <c r="C145" s="60"/>
      <c r="D145" s="72"/>
      <c r="E145" s="73"/>
      <c r="F145" s="53"/>
      <c r="G145" s="53"/>
      <c r="H145" s="162"/>
      <c r="I145" s="164"/>
      <c r="J145" s="160"/>
      <c r="K145" s="34"/>
    </row>
    <row r="146" spans="1:11" s="35" customFormat="1" ht="26.25" customHeight="1" x14ac:dyDescent="0.25">
      <c r="A146" s="96" t="s">
        <v>356</v>
      </c>
      <c r="B146" s="56" t="s">
        <v>357</v>
      </c>
      <c r="C146" s="60"/>
      <c r="D146" s="52"/>
      <c r="E146" s="67" t="s">
        <v>315</v>
      </c>
      <c r="F146" s="29" t="s">
        <v>297</v>
      </c>
      <c r="G146" s="29">
        <v>1</v>
      </c>
      <c r="H146" s="161">
        <v>150</v>
      </c>
      <c r="I146" s="163"/>
      <c r="J146" s="159">
        <f t="shared" si="48"/>
        <v>0</v>
      </c>
      <c r="K146" s="37"/>
    </row>
    <row r="147" spans="1:11" s="35" customFormat="1" ht="15.95" customHeight="1" x14ac:dyDescent="0.25">
      <c r="A147" s="96"/>
      <c r="B147" s="56"/>
      <c r="C147" s="60"/>
      <c r="D147" s="72"/>
      <c r="E147" s="73"/>
      <c r="F147" s="53"/>
      <c r="G147" s="53"/>
      <c r="H147" s="162"/>
      <c r="I147" s="164"/>
      <c r="J147" s="160"/>
      <c r="K147" s="37"/>
    </row>
    <row r="148" spans="1:11" ht="27" customHeight="1" x14ac:dyDescent="0.25">
      <c r="A148" s="96" t="s">
        <v>358</v>
      </c>
      <c r="B148" s="56" t="s">
        <v>357</v>
      </c>
      <c r="C148" s="60"/>
      <c r="D148" s="52"/>
      <c r="E148" s="67" t="s">
        <v>315</v>
      </c>
      <c r="F148" s="29" t="s">
        <v>297</v>
      </c>
      <c r="G148" s="29">
        <v>1</v>
      </c>
      <c r="H148" s="161">
        <v>150</v>
      </c>
      <c r="I148" s="163"/>
      <c r="J148" s="159">
        <f t="shared" si="48"/>
        <v>0</v>
      </c>
    </row>
    <row r="149" spans="1:11" ht="15.95" customHeight="1" x14ac:dyDescent="0.25">
      <c r="A149" s="96"/>
      <c r="B149" s="56"/>
      <c r="C149" s="60"/>
      <c r="D149" s="53"/>
      <c r="E149" s="68"/>
      <c r="F149" s="53"/>
      <c r="G149" s="53"/>
      <c r="H149" s="162"/>
      <c r="I149" s="164"/>
      <c r="J149" s="160"/>
    </row>
    <row r="150" spans="1:11" s="14" customFormat="1" ht="18" customHeight="1" thickBot="1" x14ac:dyDescent="0.3">
      <c r="A150" s="169"/>
      <c r="B150" s="169"/>
      <c r="C150" s="169"/>
      <c r="D150" s="169"/>
      <c r="E150" s="169"/>
      <c r="F150" s="59"/>
      <c r="G150" s="25"/>
      <c r="H150" s="79" t="s">
        <v>322</v>
      </c>
      <c r="I150" s="168"/>
      <c r="J150" s="168"/>
      <c r="K150" s="15"/>
    </row>
    <row r="151" spans="1:11" ht="117" customHeight="1" x14ac:dyDescent="0.25">
      <c r="A151" s="80" t="s">
        <v>452</v>
      </c>
      <c r="B151" s="12" t="s">
        <v>0</v>
      </c>
      <c r="C151" s="13" t="s">
        <v>296</v>
      </c>
      <c r="D151" s="13" t="s">
        <v>307</v>
      </c>
      <c r="E151" s="71" t="s">
        <v>314</v>
      </c>
      <c r="F151" s="23" t="s">
        <v>325</v>
      </c>
      <c r="G151" s="23" t="s">
        <v>349</v>
      </c>
      <c r="H151" s="23" t="s">
        <v>323</v>
      </c>
      <c r="I151" s="13" t="s">
        <v>530</v>
      </c>
      <c r="J151" s="23" t="s">
        <v>306</v>
      </c>
    </row>
    <row r="152" spans="1:11" ht="27" customHeight="1" x14ac:dyDescent="0.25">
      <c r="A152" s="96" t="s">
        <v>359</v>
      </c>
      <c r="B152" s="56" t="s">
        <v>357</v>
      </c>
      <c r="C152" s="60"/>
      <c r="D152" s="52"/>
      <c r="E152" s="67" t="s">
        <v>315</v>
      </c>
      <c r="F152" s="29" t="s">
        <v>297</v>
      </c>
      <c r="G152" s="29">
        <v>1</v>
      </c>
      <c r="H152" s="161">
        <v>150</v>
      </c>
      <c r="I152" s="163"/>
      <c r="J152" s="159">
        <f t="shared" si="48"/>
        <v>0</v>
      </c>
    </row>
    <row r="153" spans="1:11" ht="15.95" customHeight="1" x14ac:dyDescent="0.25">
      <c r="A153" s="96"/>
      <c r="B153" s="56"/>
      <c r="C153" s="60"/>
      <c r="D153" s="72"/>
      <c r="E153" s="73"/>
      <c r="F153" s="53"/>
      <c r="G153" s="53"/>
      <c r="H153" s="162"/>
      <c r="I153" s="164"/>
      <c r="J153" s="160"/>
    </row>
    <row r="154" spans="1:11" ht="28.5" customHeight="1" x14ac:dyDescent="0.25">
      <c r="A154" s="96" t="s">
        <v>361</v>
      </c>
      <c r="B154" s="56" t="s">
        <v>357</v>
      </c>
      <c r="C154" s="60"/>
      <c r="D154" s="52"/>
      <c r="E154" s="67" t="s">
        <v>315</v>
      </c>
      <c r="F154" s="29" t="s">
        <v>297</v>
      </c>
      <c r="G154" s="29">
        <v>1</v>
      </c>
      <c r="H154" s="161">
        <v>200</v>
      </c>
      <c r="I154" s="163"/>
      <c r="J154" s="159">
        <f t="shared" si="48"/>
        <v>0</v>
      </c>
    </row>
    <row r="155" spans="1:11" ht="15.95" customHeight="1" x14ac:dyDescent="0.25">
      <c r="A155" s="96"/>
      <c r="B155" s="56"/>
      <c r="C155" s="60"/>
      <c r="D155" s="72"/>
      <c r="E155" s="73"/>
      <c r="F155" s="53"/>
      <c r="G155" s="53"/>
      <c r="H155" s="162"/>
      <c r="I155" s="164"/>
      <c r="J155" s="160"/>
    </row>
    <row r="156" spans="1:11" ht="39" customHeight="1" x14ac:dyDescent="0.25">
      <c r="A156" s="96" t="s">
        <v>362</v>
      </c>
      <c r="B156" s="56" t="s">
        <v>357</v>
      </c>
      <c r="C156" s="60"/>
      <c r="D156" s="52"/>
      <c r="E156" s="67" t="s">
        <v>315</v>
      </c>
      <c r="F156" s="29" t="s">
        <v>297</v>
      </c>
      <c r="G156" s="29">
        <v>1</v>
      </c>
      <c r="H156" s="161">
        <v>500</v>
      </c>
      <c r="I156" s="163"/>
      <c r="J156" s="159">
        <f t="shared" si="48"/>
        <v>0</v>
      </c>
    </row>
    <row r="157" spans="1:11" ht="15.95" customHeight="1" x14ac:dyDescent="0.25">
      <c r="A157" s="96"/>
      <c r="B157" s="56"/>
      <c r="C157" s="60"/>
      <c r="D157" s="72"/>
      <c r="E157" s="73"/>
      <c r="F157" s="53"/>
      <c r="G157" s="53"/>
      <c r="H157" s="162"/>
      <c r="I157" s="164"/>
      <c r="J157" s="160"/>
    </row>
    <row r="158" spans="1:11" s="17" customFormat="1" ht="38.25" customHeight="1" x14ac:dyDescent="0.25">
      <c r="A158" s="96" t="s">
        <v>363</v>
      </c>
      <c r="B158" s="56" t="s">
        <v>357</v>
      </c>
      <c r="C158" s="60"/>
      <c r="D158" s="52"/>
      <c r="E158" s="67" t="s">
        <v>315</v>
      </c>
      <c r="F158" s="29" t="s">
        <v>297</v>
      </c>
      <c r="G158" s="29">
        <v>1</v>
      </c>
      <c r="H158" s="161">
        <v>2000</v>
      </c>
      <c r="I158" s="163"/>
      <c r="J158" s="159">
        <f t="shared" si="48"/>
        <v>0</v>
      </c>
    </row>
    <row r="159" spans="1:11" ht="15.95" customHeight="1" x14ac:dyDescent="0.25">
      <c r="A159" s="96"/>
      <c r="B159" s="56"/>
      <c r="C159" s="60"/>
      <c r="D159" s="72"/>
      <c r="E159" s="73"/>
      <c r="F159" s="53"/>
      <c r="G159" s="53"/>
      <c r="H159" s="162"/>
      <c r="I159" s="164"/>
      <c r="J159" s="160"/>
    </row>
    <row r="160" spans="1:11" s="17" customFormat="1" ht="40.5" customHeight="1" x14ac:dyDescent="0.25">
      <c r="A160" s="96" t="s">
        <v>364</v>
      </c>
      <c r="B160" s="56" t="s">
        <v>357</v>
      </c>
      <c r="C160" s="60"/>
      <c r="D160" s="52"/>
      <c r="E160" s="67" t="s">
        <v>315</v>
      </c>
      <c r="F160" s="29" t="s">
        <v>297</v>
      </c>
      <c r="G160" s="29">
        <v>1</v>
      </c>
      <c r="H160" s="161">
        <v>2000</v>
      </c>
      <c r="I160" s="163"/>
      <c r="J160" s="159">
        <f t="shared" si="48"/>
        <v>0</v>
      </c>
    </row>
    <row r="161" spans="1:11" ht="15.95" customHeight="1" x14ac:dyDescent="0.25">
      <c r="A161" s="96"/>
      <c r="B161" s="56"/>
      <c r="C161" s="60"/>
      <c r="D161" s="72"/>
      <c r="E161" s="73"/>
      <c r="F161" s="53"/>
      <c r="G161" s="53"/>
      <c r="H161" s="162"/>
      <c r="I161" s="164"/>
      <c r="J161" s="160"/>
    </row>
    <row r="162" spans="1:11" s="17" customFormat="1" ht="39.75" customHeight="1" x14ac:dyDescent="0.25">
      <c r="A162" s="96" t="s">
        <v>365</v>
      </c>
      <c r="B162" s="56" t="s">
        <v>366</v>
      </c>
      <c r="C162" s="60"/>
      <c r="D162" s="52"/>
      <c r="E162" s="67" t="s">
        <v>315</v>
      </c>
      <c r="F162" s="29" t="s">
        <v>297</v>
      </c>
      <c r="G162" s="29">
        <v>1</v>
      </c>
      <c r="H162" s="161">
        <v>2500</v>
      </c>
      <c r="I162" s="163"/>
      <c r="J162" s="159">
        <f t="shared" si="48"/>
        <v>0</v>
      </c>
    </row>
    <row r="163" spans="1:11" ht="15.95" customHeight="1" x14ac:dyDescent="0.25">
      <c r="A163" s="96"/>
      <c r="B163" s="56"/>
      <c r="C163" s="60"/>
      <c r="D163" s="72"/>
      <c r="E163" s="73"/>
      <c r="F163" s="53"/>
      <c r="G163" s="53"/>
      <c r="H163" s="162"/>
      <c r="I163" s="164"/>
      <c r="J163" s="160"/>
    </row>
    <row r="164" spans="1:11" s="17" customFormat="1" ht="15" customHeight="1" x14ac:dyDescent="0.2">
      <c r="A164" s="153" t="s">
        <v>453</v>
      </c>
      <c r="B164" s="154"/>
      <c r="C164" s="154"/>
      <c r="D164" s="154"/>
      <c r="E164" s="154"/>
      <c r="F164" s="154"/>
      <c r="G164" s="154"/>
      <c r="H164" s="154"/>
      <c r="I164" s="155"/>
      <c r="J164" s="88">
        <f>SUM(J8:J162)</f>
        <v>0</v>
      </c>
    </row>
    <row r="165" spans="1:11" s="14" customFormat="1" ht="18" customHeight="1" thickBot="1" x14ac:dyDescent="0.3">
      <c r="A165" s="169"/>
      <c r="B165" s="169"/>
      <c r="C165" s="169"/>
      <c r="D165" s="169"/>
      <c r="E165" s="169"/>
      <c r="F165" s="59"/>
      <c r="G165" s="25"/>
      <c r="H165" s="79" t="s">
        <v>322</v>
      </c>
      <c r="I165" s="168"/>
      <c r="J165" s="168"/>
      <c r="K165" s="15"/>
    </row>
    <row r="166" spans="1:11" ht="117" customHeight="1" x14ac:dyDescent="0.25">
      <c r="A166" s="80" t="s">
        <v>480</v>
      </c>
      <c r="B166" s="12" t="s">
        <v>0</v>
      </c>
      <c r="C166" s="13" t="s">
        <v>296</v>
      </c>
      <c r="D166" s="13" t="s">
        <v>307</v>
      </c>
      <c r="E166" s="50" t="s">
        <v>314</v>
      </c>
      <c r="F166" s="23" t="s">
        <v>325</v>
      </c>
      <c r="G166" s="23" t="s">
        <v>349</v>
      </c>
      <c r="H166" s="23" t="s">
        <v>323</v>
      </c>
      <c r="I166" s="13" t="s">
        <v>530</v>
      </c>
      <c r="J166" s="23" t="s">
        <v>306</v>
      </c>
    </row>
    <row r="167" spans="1:11" s="17" customFormat="1" ht="66.75" customHeight="1" x14ac:dyDescent="0.25">
      <c r="A167" s="96" t="s">
        <v>435</v>
      </c>
      <c r="B167" s="56" t="s">
        <v>436</v>
      </c>
      <c r="C167" s="60">
        <v>1364</v>
      </c>
      <c r="D167" s="36"/>
      <c r="E167" s="27" t="s">
        <v>319</v>
      </c>
      <c r="F167" s="3" t="s">
        <v>297</v>
      </c>
      <c r="G167" s="3">
        <v>1</v>
      </c>
      <c r="H167" s="29">
        <v>50</v>
      </c>
      <c r="I167" s="86"/>
      <c r="J167" s="20">
        <f>(H167*I167)</f>
        <v>0</v>
      </c>
      <c r="K167" s="41"/>
    </row>
    <row r="168" spans="1:11" ht="15" customHeight="1" x14ac:dyDescent="0.25">
      <c r="A168" s="63" t="s">
        <v>12</v>
      </c>
      <c r="B168" s="1" t="s">
        <v>13</v>
      </c>
      <c r="C168" s="2" t="s">
        <v>14</v>
      </c>
      <c r="D168" s="112"/>
      <c r="E168" s="27" t="s">
        <v>319</v>
      </c>
      <c r="F168" s="82" t="s">
        <v>297</v>
      </c>
      <c r="G168" s="82">
        <v>1</v>
      </c>
      <c r="H168" s="29">
        <v>450</v>
      </c>
      <c r="I168" s="89"/>
      <c r="J168" s="20">
        <f>(H168*I168)</f>
        <v>0</v>
      </c>
    </row>
    <row r="169" spans="1:11" ht="15" customHeight="1" x14ac:dyDescent="0.25">
      <c r="A169" s="63" t="s">
        <v>15</v>
      </c>
      <c r="B169" s="1" t="s">
        <v>13</v>
      </c>
      <c r="C169" s="2" t="s">
        <v>16</v>
      </c>
      <c r="D169" s="112"/>
      <c r="E169" s="27" t="s">
        <v>319</v>
      </c>
      <c r="F169" s="29" t="s">
        <v>297</v>
      </c>
      <c r="G169" s="29">
        <v>1</v>
      </c>
      <c r="H169" s="82">
        <v>40</v>
      </c>
      <c r="I169" s="89"/>
      <c r="J169" s="20">
        <f>(H169*I169)</f>
        <v>0</v>
      </c>
    </row>
    <row r="170" spans="1:11" s="35" customFormat="1" ht="42.75" customHeight="1" x14ac:dyDescent="0.25">
      <c r="A170" s="63" t="s">
        <v>407</v>
      </c>
      <c r="B170" s="1" t="s">
        <v>408</v>
      </c>
      <c r="C170" s="2" t="s">
        <v>537</v>
      </c>
      <c r="D170" s="114"/>
      <c r="E170" s="115" t="s">
        <v>319</v>
      </c>
      <c r="F170" s="83" t="s">
        <v>297</v>
      </c>
      <c r="G170" s="83">
        <v>1</v>
      </c>
      <c r="H170" s="29">
        <v>20</v>
      </c>
      <c r="I170" s="116"/>
      <c r="J170" s="20">
        <f t="shared" ref="J170:J174" si="49">(H170*I170)</f>
        <v>0</v>
      </c>
      <c r="K170" s="37"/>
    </row>
    <row r="171" spans="1:11" ht="41.25" customHeight="1" x14ac:dyDescent="0.25">
      <c r="A171" s="63" t="s">
        <v>409</v>
      </c>
      <c r="B171" s="1" t="s">
        <v>408</v>
      </c>
      <c r="C171" s="2" t="s">
        <v>538</v>
      </c>
      <c r="D171" s="114"/>
      <c r="E171" s="27" t="s">
        <v>319</v>
      </c>
      <c r="F171" s="83" t="s">
        <v>297</v>
      </c>
      <c r="G171" s="83">
        <v>1</v>
      </c>
      <c r="H171" s="29">
        <v>50</v>
      </c>
      <c r="I171" s="116"/>
      <c r="J171" s="20">
        <f t="shared" si="49"/>
        <v>0</v>
      </c>
      <c r="K171" s="37"/>
    </row>
    <row r="172" spans="1:11" ht="39.950000000000003" customHeight="1" x14ac:dyDescent="0.25">
      <c r="A172" s="63" t="s">
        <v>410</v>
      </c>
      <c r="B172" s="1" t="s">
        <v>408</v>
      </c>
      <c r="C172" s="2" t="s">
        <v>539</v>
      </c>
      <c r="D172" s="114"/>
      <c r="E172" s="27" t="s">
        <v>319</v>
      </c>
      <c r="F172" s="83" t="s">
        <v>297</v>
      </c>
      <c r="G172" s="83">
        <v>1</v>
      </c>
      <c r="H172" s="29">
        <v>250</v>
      </c>
      <c r="I172" s="116"/>
      <c r="J172" s="20">
        <f t="shared" si="49"/>
        <v>0</v>
      </c>
      <c r="K172" s="37"/>
    </row>
    <row r="173" spans="1:11" ht="40.5" customHeight="1" x14ac:dyDescent="0.25">
      <c r="A173" s="63" t="s">
        <v>411</v>
      </c>
      <c r="B173" s="1" t="s">
        <v>408</v>
      </c>
      <c r="C173" s="2" t="s">
        <v>540</v>
      </c>
      <c r="D173" s="114"/>
      <c r="E173" s="27" t="s">
        <v>319</v>
      </c>
      <c r="F173" s="83" t="s">
        <v>297</v>
      </c>
      <c r="G173" s="83">
        <v>1</v>
      </c>
      <c r="H173" s="29">
        <v>250</v>
      </c>
      <c r="I173" s="116"/>
      <c r="J173" s="20">
        <f t="shared" si="49"/>
        <v>0</v>
      </c>
      <c r="K173" s="37"/>
    </row>
    <row r="174" spans="1:11" ht="39.75" customHeight="1" x14ac:dyDescent="0.25">
      <c r="A174" s="63" t="s">
        <v>412</v>
      </c>
      <c r="B174" s="1" t="s">
        <v>408</v>
      </c>
      <c r="C174" s="2" t="s">
        <v>541</v>
      </c>
      <c r="D174" s="114"/>
      <c r="E174" s="27" t="s">
        <v>319</v>
      </c>
      <c r="F174" s="83" t="s">
        <v>297</v>
      </c>
      <c r="G174" s="83">
        <v>1</v>
      </c>
      <c r="H174" s="117">
        <v>250</v>
      </c>
      <c r="I174" s="118"/>
      <c r="J174" s="20">
        <f t="shared" si="49"/>
        <v>0</v>
      </c>
      <c r="K174" s="37"/>
    </row>
    <row r="175" spans="1:11" s="14" customFormat="1" ht="26.25" customHeight="1" x14ac:dyDescent="0.25">
      <c r="A175" s="63" t="s">
        <v>25</v>
      </c>
      <c r="B175" s="1" t="s">
        <v>277</v>
      </c>
      <c r="C175" s="2">
        <v>484410</v>
      </c>
      <c r="D175" s="112"/>
      <c r="E175" s="27" t="s">
        <v>319</v>
      </c>
      <c r="F175" s="82" t="s">
        <v>297</v>
      </c>
      <c r="G175" s="82">
        <v>1</v>
      </c>
      <c r="H175" s="29">
        <v>430</v>
      </c>
      <c r="I175" s="89"/>
      <c r="J175" s="20">
        <f>(H175*I175)</f>
        <v>0</v>
      </c>
      <c r="K175" s="15"/>
    </row>
    <row r="176" spans="1:11" ht="39" customHeight="1" x14ac:dyDescent="0.25">
      <c r="A176" s="63" t="s">
        <v>33</v>
      </c>
      <c r="B176" s="1" t="s">
        <v>34</v>
      </c>
      <c r="C176" s="2" t="s">
        <v>35</v>
      </c>
      <c r="D176" s="3"/>
      <c r="E176" s="27" t="s">
        <v>319</v>
      </c>
      <c r="F176" s="82" t="s">
        <v>297</v>
      </c>
      <c r="G176" s="82">
        <v>1</v>
      </c>
      <c r="H176" s="29">
        <v>40</v>
      </c>
      <c r="I176" s="87"/>
      <c r="J176" s="20">
        <f>(H176*I176)</f>
        <v>0</v>
      </c>
    </row>
    <row r="177" spans="1:11" ht="25.5" customHeight="1" x14ac:dyDescent="0.25">
      <c r="A177" s="63" t="s">
        <v>39</v>
      </c>
      <c r="B177" s="1" t="s">
        <v>38</v>
      </c>
      <c r="C177" s="2">
        <v>1060</v>
      </c>
      <c r="D177" s="3"/>
      <c r="E177" s="27" t="s">
        <v>319</v>
      </c>
      <c r="F177" s="29" t="s">
        <v>297</v>
      </c>
      <c r="G177" s="29">
        <v>1</v>
      </c>
      <c r="H177" s="29">
        <v>2000</v>
      </c>
      <c r="I177" s="87"/>
      <c r="J177" s="90">
        <f>(H177*I177)</f>
        <v>0</v>
      </c>
    </row>
    <row r="178" spans="1:11" s="14" customFormat="1" ht="18" customHeight="1" thickBot="1" x14ac:dyDescent="0.3">
      <c r="A178" s="169"/>
      <c r="B178" s="169"/>
      <c r="C178" s="169"/>
      <c r="D178" s="169"/>
      <c r="E178" s="169"/>
      <c r="F178" s="59"/>
      <c r="G178" s="25"/>
      <c r="H178" s="79" t="s">
        <v>322</v>
      </c>
      <c r="I178" s="168"/>
      <c r="J178" s="168"/>
      <c r="K178" s="15"/>
    </row>
    <row r="179" spans="1:11" ht="117" customHeight="1" x14ac:dyDescent="0.25">
      <c r="A179" s="80" t="s">
        <v>454</v>
      </c>
      <c r="B179" s="12" t="s">
        <v>0</v>
      </c>
      <c r="C179" s="13" t="s">
        <v>296</v>
      </c>
      <c r="D179" s="13" t="s">
        <v>307</v>
      </c>
      <c r="E179" s="50" t="s">
        <v>314</v>
      </c>
      <c r="F179" s="23" t="s">
        <v>325</v>
      </c>
      <c r="G179" s="23" t="s">
        <v>349</v>
      </c>
      <c r="H179" s="23" t="s">
        <v>323</v>
      </c>
      <c r="I179" s="13" t="s">
        <v>530</v>
      </c>
      <c r="J179" s="23" t="s">
        <v>306</v>
      </c>
    </row>
    <row r="180" spans="1:11" s="35" customFormat="1" ht="39.75" customHeight="1" x14ac:dyDescent="0.25">
      <c r="A180" s="63" t="s">
        <v>413</v>
      </c>
      <c r="B180" s="1" t="s">
        <v>243</v>
      </c>
      <c r="C180" s="2" t="s">
        <v>542</v>
      </c>
      <c r="D180" s="3"/>
      <c r="E180" s="27" t="s">
        <v>319</v>
      </c>
      <c r="F180" s="82" t="s">
        <v>297</v>
      </c>
      <c r="G180" s="82">
        <v>1</v>
      </c>
      <c r="H180" s="29">
        <v>1000</v>
      </c>
      <c r="I180" s="87"/>
      <c r="J180" s="20">
        <f t="shared" ref="J180:J190" si="50">(H180*I180)</f>
        <v>0</v>
      </c>
      <c r="K180" s="37"/>
    </row>
    <row r="181" spans="1:11" s="35" customFormat="1" ht="27" customHeight="1" x14ac:dyDescent="0.25">
      <c r="A181" s="63" t="s">
        <v>414</v>
      </c>
      <c r="B181" s="1" t="s">
        <v>243</v>
      </c>
      <c r="C181" s="2" t="s">
        <v>543</v>
      </c>
      <c r="D181" s="3"/>
      <c r="E181" s="27" t="s">
        <v>319</v>
      </c>
      <c r="F181" s="82" t="s">
        <v>297</v>
      </c>
      <c r="G181" s="82">
        <v>1</v>
      </c>
      <c r="H181" s="29">
        <v>1000</v>
      </c>
      <c r="I181" s="87"/>
      <c r="J181" s="20">
        <f t="shared" si="50"/>
        <v>0</v>
      </c>
      <c r="K181" s="37"/>
    </row>
    <row r="182" spans="1:11" ht="25.5" customHeight="1" x14ac:dyDescent="0.25">
      <c r="A182" s="63" t="s">
        <v>247</v>
      </c>
      <c r="B182" s="1" t="s">
        <v>248</v>
      </c>
      <c r="C182" s="2" t="s">
        <v>261</v>
      </c>
      <c r="D182" s="3"/>
      <c r="E182" s="27" t="s">
        <v>319</v>
      </c>
      <c r="F182" s="82" t="s">
        <v>297</v>
      </c>
      <c r="G182" s="82">
        <v>1</v>
      </c>
      <c r="H182" s="29">
        <v>2</v>
      </c>
      <c r="I182" s="87"/>
      <c r="J182" s="20">
        <f t="shared" si="50"/>
        <v>0</v>
      </c>
    </row>
    <row r="183" spans="1:11" s="35" customFormat="1" ht="26.25" customHeight="1" x14ac:dyDescent="0.25">
      <c r="A183" s="96" t="s">
        <v>356</v>
      </c>
      <c r="B183" s="56" t="s">
        <v>357</v>
      </c>
      <c r="C183" s="60" t="s">
        <v>544</v>
      </c>
      <c r="D183" s="36"/>
      <c r="E183" s="27" t="s">
        <v>319</v>
      </c>
      <c r="F183" s="3" t="s">
        <v>297</v>
      </c>
      <c r="G183" s="3">
        <v>1</v>
      </c>
      <c r="H183" s="29">
        <v>150</v>
      </c>
      <c r="I183" s="86"/>
      <c r="J183" s="20">
        <f t="shared" si="50"/>
        <v>0</v>
      </c>
      <c r="K183" s="37"/>
    </row>
    <row r="184" spans="1:11" ht="27" customHeight="1" x14ac:dyDescent="0.25">
      <c r="A184" s="96" t="s">
        <v>358</v>
      </c>
      <c r="B184" s="56" t="s">
        <v>357</v>
      </c>
      <c r="C184" s="60" t="s">
        <v>545</v>
      </c>
      <c r="D184" s="36"/>
      <c r="E184" s="27" t="s">
        <v>319</v>
      </c>
      <c r="F184" s="3" t="s">
        <v>297</v>
      </c>
      <c r="G184" s="3">
        <v>1</v>
      </c>
      <c r="H184" s="29">
        <v>150</v>
      </c>
      <c r="I184" s="86"/>
      <c r="J184" s="20">
        <f t="shared" si="50"/>
        <v>0</v>
      </c>
    </row>
    <row r="185" spans="1:11" ht="27" customHeight="1" x14ac:dyDescent="0.25">
      <c r="A185" s="96" t="s">
        <v>359</v>
      </c>
      <c r="B185" s="56" t="s">
        <v>357</v>
      </c>
      <c r="C185" s="60" t="s">
        <v>546</v>
      </c>
      <c r="D185" s="36"/>
      <c r="E185" s="27" t="s">
        <v>360</v>
      </c>
      <c r="F185" s="3" t="s">
        <v>297</v>
      </c>
      <c r="G185" s="3">
        <v>1</v>
      </c>
      <c r="H185" s="29">
        <v>150</v>
      </c>
      <c r="I185" s="86"/>
      <c r="J185" s="20">
        <f t="shared" si="50"/>
        <v>0</v>
      </c>
    </row>
    <row r="186" spans="1:11" ht="28.5" customHeight="1" x14ac:dyDescent="0.25">
      <c r="A186" s="96" t="s">
        <v>361</v>
      </c>
      <c r="B186" s="56" t="s">
        <v>357</v>
      </c>
      <c r="C186" s="60" t="s">
        <v>547</v>
      </c>
      <c r="D186" s="36"/>
      <c r="E186" s="27" t="s">
        <v>319</v>
      </c>
      <c r="F186" s="3" t="s">
        <v>297</v>
      </c>
      <c r="G186" s="3">
        <v>1</v>
      </c>
      <c r="H186" s="29">
        <v>200</v>
      </c>
      <c r="I186" s="86"/>
      <c r="J186" s="20">
        <f t="shared" si="50"/>
        <v>0</v>
      </c>
    </row>
    <row r="187" spans="1:11" ht="39" customHeight="1" x14ac:dyDescent="0.25">
      <c r="A187" s="96" t="s">
        <v>362</v>
      </c>
      <c r="B187" s="56" t="s">
        <v>357</v>
      </c>
      <c r="C187" s="60" t="s">
        <v>548</v>
      </c>
      <c r="D187" s="36"/>
      <c r="E187" s="27" t="s">
        <v>319</v>
      </c>
      <c r="F187" s="3" t="s">
        <v>297</v>
      </c>
      <c r="G187" s="3">
        <v>1</v>
      </c>
      <c r="H187" s="29">
        <v>500</v>
      </c>
      <c r="I187" s="86"/>
      <c r="J187" s="20">
        <f t="shared" si="50"/>
        <v>0</v>
      </c>
    </row>
    <row r="188" spans="1:11" s="17" customFormat="1" ht="38.25" customHeight="1" x14ac:dyDescent="0.25">
      <c r="A188" s="96" t="s">
        <v>363</v>
      </c>
      <c r="B188" s="56" t="s">
        <v>357</v>
      </c>
      <c r="C188" s="60" t="s">
        <v>549</v>
      </c>
      <c r="D188" s="36"/>
      <c r="E188" s="27" t="s">
        <v>319</v>
      </c>
      <c r="F188" s="3" t="s">
        <v>297</v>
      </c>
      <c r="G188" s="3">
        <v>1</v>
      </c>
      <c r="H188" s="29">
        <v>2000</v>
      </c>
      <c r="I188" s="86"/>
      <c r="J188" s="20">
        <f t="shared" si="50"/>
        <v>0</v>
      </c>
    </row>
    <row r="189" spans="1:11" s="17" customFormat="1" ht="40.5" customHeight="1" x14ac:dyDescent="0.25">
      <c r="A189" s="96" t="s">
        <v>364</v>
      </c>
      <c r="B189" s="56" t="s">
        <v>357</v>
      </c>
      <c r="C189" s="60" t="s">
        <v>550</v>
      </c>
      <c r="D189" s="36"/>
      <c r="E189" s="27" t="s">
        <v>319</v>
      </c>
      <c r="F189" s="3" t="s">
        <v>297</v>
      </c>
      <c r="G189" s="3">
        <v>1</v>
      </c>
      <c r="H189" s="29">
        <v>2000</v>
      </c>
      <c r="I189" s="86"/>
      <c r="J189" s="20">
        <f t="shared" si="50"/>
        <v>0</v>
      </c>
    </row>
    <row r="190" spans="1:11" s="17" customFormat="1" ht="39.75" customHeight="1" x14ac:dyDescent="0.25">
      <c r="A190" s="96" t="s">
        <v>365</v>
      </c>
      <c r="B190" s="56" t="s">
        <v>366</v>
      </c>
      <c r="C190" s="60" t="s">
        <v>551</v>
      </c>
      <c r="D190" s="36"/>
      <c r="E190" s="27" t="s">
        <v>319</v>
      </c>
      <c r="F190" s="3" t="s">
        <v>297</v>
      </c>
      <c r="G190" s="3">
        <v>1</v>
      </c>
      <c r="H190" s="29">
        <v>2500</v>
      </c>
      <c r="I190" s="86"/>
      <c r="J190" s="20">
        <f t="shared" si="50"/>
        <v>0</v>
      </c>
    </row>
    <row r="191" spans="1:11" s="17" customFormat="1" ht="15" customHeight="1" x14ac:dyDescent="0.2">
      <c r="A191" s="153" t="s">
        <v>455</v>
      </c>
      <c r="B191" s="154"/>
      <c r="C191" s="154"/>
      <c r="D191" s="154"/>
      <c r="E191" s="154"/>
      <c r="F191" s="154"/>
      <c r="G191" s="154"/>
      <c r="H191" s="154"/>
      <c r="I191" s="155"/>
      <c r="J191" s="88">
        <f>SUM(J167:J190)</f>
        <v>0</v>
      </c>
    </row>
    <row r="192" spans="1:11" ht="15" customHeight="1" thickBot="1" x14ac:dyDescent="0.3">
      <c r="A192" s="169"/>
      <c r="B192" s="169"/>
      <c r="C192" s="169"/>
      <c r="D192" s="169"/>
      <c r="E192" s="169"/>
      <c r="F192" s="59"/>
      <c r="G192" s="25"/>
      <c r="H192" s="79" t="s">
        <v>322</v>
      </c>
      <c r="I192" s="168"/>
      <c r="J192" s="168"/>
    </row>
    <row r="193" spans="1:11" s="14" customFormat="1" ht="117" customHeight="1" x14ac:dyDescent="0.25">
      <c r="A193" s="80" t="s">
        <v>456</v>
      </c>
      <c r="B193" s="12" t="s">
        <v>0</v>
      </c>
      <c r="C193" s="13" t="s">
        <v>296</v>
      </c>
      <c r="D193" s="22" t="s">
        <v>307</v>
      </c>
      <c r="E193" s="12" t="s">
        <v>314</v>
      </c>
      <c r="F193" s="23" t="s">
        <v>325</v>
      </c>
      <c r="G193" s="23" t="s">
        <v>349</v>
      </c>
      <c r="H193" s="23" t="s">
        <v>323</v>
      </c>
      <c r="I193" s="13" t="s">
        <v>530</v>
      </c>
      <c r="J193" s="23" t="s">
        <v>306</v>
      </c>
      <c r="K193" s="15"/>
    </row>
    <row r="194" spans="1:11" s="14" customFormat="1" ht="15" customHeight="1" x14ac:dyDescent="0.25">
      <c r="A194" s="63" t="s">
        <v>77</v>
      </c>
      <c r="B194" s="8"/>
      <c r="C194" s="8"/>
      <c r="D194" s="69"/>
      <c r="E194" s="49" t="s">
        <v>315</v>
      </c>
      <c r="F194" s="29" t="s">
        <v>334</v>
      </c>
      <c r="G194" s="29">
        <v>100</v>
      </c>
      <c r="H194" s="161">
        <v>20</v>
      </c>
      <c r="I194" s="183"/>
      <c r="J194" s="159">
        <f t="shared" ref="J194" si="51">(H194*I194)</f>
        <v>0</v>
      </c>
      <c r="K194" s="15"/>
    </row>
    <row r="195" spans="1:11" ht="15" customHeight="1" x14ac:dyDescent="0.25">
      <c r="A195" s="96"/>
      <c r="B195" s="56"/>
      <c r="C195" s="60"/>
      <c r="D195" s="70"/>
      <c r="E195" s="95"/>
      <c r="F195" s="53"/>
      <c r="G195" s="53"/>
      <c r="H195" s="162"/>
      <c r="I195" s="183"/>
      <c r="J195" s="160"/>
    </row>
    <row r="196" spans="1:11" s="14" customFormat="1" ht="15" customHeight="1" x14ac:dyDescent="0.25">
      <c r="A196" s="63" t="s">
        <v>78</v>
      </c>
      <c r="B196" s="8"/>
      <c r="C196" s="8"/>
      <c r="D196" s="69"/>
      <c r="E196" s="49" t="s">
        <v>315</v>
      </c>
      <c r="F196" s="29" t="s">
        <v>334</v>
      </c>
      <c r="G196" s="29">
        <v>100</v>
      </c>
      <c r="H196" s="161">
        <v>20</v>
      </c>
      <c r="I196" s="183"/>
      <c r="J196" s="159">
        <f t="shared" ref="J196" si="52">(H196*I196)</f>
        <v>0</v>
      </c>
      <c r="K196" s="15"/>
    </row>
    <row r="197" spans="1:11" ht="15" customHeight="1" x14ac:dyDescent="0.25">
      <c r="A197" s="96"/>
      <c r="B197" s="56"/>
      <c r="C197" s="60"/>
      <c r="D197" s="70"/>
      <c r="E197" s="95"/>
      <c r="F197" s="53"/>
      <c r="G197" s="53"/>
      <c r="H197" s="162"/>
      <c r="I197" s="183"/>
      <c r="J197" s="160"/>
    </row>
    <row r="198" spans="1:11" s="14" customFormat="1" ht="15" customHeight="1" x14ac:dyDescent="0.25">
      <c r="A198" s="63" t="s">
        <v>79</v>
      </c>
      <c r="B198" s="63"/>
      <c r="C198" s="63"/>
      <c r="D198" s="69"/>
      <c r="E198" s="49" t="s">
        <v>315</v>
      </c>
      <c r="F198" s="29" t="s">
        <v>334</v>
      </c>
      <c r="G198" s="29">
        <v>100</v>
      </c>
      <c r="H198" s="161">
        <v>6</v>
      </c>
      <c r="I198" s="183"/>
      <c r="J198" s="159">
        <f t="shared" ref="J198" si="53">(H198*I198)</f>
        <v>0</v>
      </c>
      <c r="K198" s="15"/>
    </row>
    <row r="199" spans="1:11" ht="15" customHeight="1" x14ac:dyDescent="0.25">
      <c r="A199" s="96"/>
      <c r="B199" s="56"/>
      <c r="C199" s="60"/>
      <c r="D199" s="70"/>
      <c r="E199" s="95"/>
      <c r="F199" s="53"/>
      <c r="G199" s="53"/>
      <c r="H199" s="162"/>
      <c r="I199" s="183"/>
      <c r="J199" s="160"/>
    </row>
    <row r="200" spans="1:11" ht="15" customHeight="1" x14ac:dyDescent="0.25">
      <c r="A200" s="102" t="s">
        <v>80</v>
      </c>
      <c r="B200" s="64"/>
      <c r="C200" s="64"/>
      <c r="D200" s="69"/>
      <c r="E200" s="49" t="s">
        <v>315</v>
      </c>
      <c r="F200" s="29" t="s">
        <v>334</v>
      </c>
      <c r="G200" s="29">
        <v>100</v>
      </c>
      <c r="H200" s="161">
        <v>20</v>
      </c>
      <c r="I200" s="183"/>
      <c r="J200" s="159">
        <f t="shared" ref="J200" si="54">(H200*I200)</f>
        <v>0</v>
      </c>
    </row>
    <row r="201" spans="1:11" ht="15" customHeight="1" x14ac:dyDescent="0.25">
      <c r="A201" s="96"/>
      <c r="B201" s="56"/>
      <c r="C201" s="60"/>
      <c r="D201" s="70"/>
      <c r="E201" s="95"/>
      <c r="F201" s="53"/>
      <c r="G201" s="53"/>
      <c r="H201" s="162"/>
      <c r="I201" s="183"/>
      <c r="J201" s="160"/>
    </row>
    <row r="202" spans="1:11" s="14" customFormat="1" ht="15" customHeight="1" x14ac:dyDescent="0.25">
      <c r="A202" s="63" t="s">
        <v>81</v>
      </c>
      <c r="B202" s="8"/>
      <c r="C202" s="8"/>
      <c r="D202" s="69"/>
      <c r="E202" s="49" t="s">
        <v>315</v>
      </c>
      <c r="F202" s="29" t="s">
        <v>334</v>
      </c>
      <c r="G202" s="29">
        <v>100</v>
      </c>
      <c r="H202" s="161">
        <v>10</v>
      </c>
      <c r="I202" s="183"/>
      <c r="J202" s="159">
        <f t="shared" ref="J202" si="55">(H202*I202)</f>
        <v>0</v>
      </c>
      <c r="K202" s="15"/>
    </row>
    <row r="203" spans="1:11" ht="15" customHeight="1" x14ac:dyDescent="0.25">
      <c r="A203" s="96"/>
      <c r="B203" s="56"/>
      <c r="C203" s="60"/>
      <c r="D203" s="70"/>
      <c r="E203" s="95"/>
      <c r="F203" s="53"/>
      <c r="G203" s="53"/>
      <c r="H203" s="162"/>
      <c r="I203" s="183"/>
      <c r="J203" s="160"/>
    </row>
    <row r="204" spans="1:11" s="14" customFormat="1" ht="15" customHeight="1" x14ac:dyDescent="0.25">
      <c r="A204" s="63" t="s">
        <v>82</v>
      </c>
      <c r="B204" s="8"/>
      <c r="C204" s="8"/>
      <c r="D204" s="69"/>
      <c r="E204" s="49" t="s">
        <v>315</v>
      </c>
      <c r="F204" s="29" t="s">
        <v>334</v>
      </c>
      <c r="G204" s="29">
        <v>100</v>
      </c>
      <c r="H204" s="161">
        <v>10</v>
      </c>
      <c r="I204" s="183"/>
      <c r="J204" s="159">
        <f t="shared" ref="J204" si="56">(H204*I204)</f>
        <v>0</v>
      </c>
      <c r="K204" s="15"/>
    </row>
    <row r="205" spans="1:11" s="17" customFormat="1" ht="15" customHeight="1" x14ac:dyDescent="0.25">
      <c r="A205" s="96"/>
      <c r="B205" s="56"/>
      <c r="C205" s="60"/>
      <c r="D205" s="70"/>
      <c r="E205" s="95"/>
      <c r="F205" s="53"/>
      <c r="G205" s="53"/>
      <c r="H205" s="162"/>
      <c r="I205" s="183"/>
      <c r="J205" s="160"/>
    </row>
    <row r="206" spans="1:11" s="14" customFormat="1" ht="15" customHeight="1" x14ac:dyDescent="0.25">
      <c r="A206" s="63" t="s">
        <v>83</v>
      </c>
      <c r="B206" s="8"/>
      <c r="C206" s="8"/>
      <c r="D206" s="69"/>
      <c r="E206" s="49" t="s">
        <v>315</v>
      </c>
      <c r="F206" s="29" t="s">
        <v>334</v>
      </c>
      <c r="G206" s="29">
        <v>30</v>
      </c>
      <c r="H206" s="161">
        <v>5</v>
      </c>
      <c r="I206" s="183"/>
      <c r="J206" s="159">
        <f t="shared" ref="J206" si="57">(H206*I206)</f>
        <v>0</v>
      </c>
      <c r="K206" s="15"/>
    </row>
    <row r="207" spans="1:11" ht="15" customHeight="1" x14ac:dyDescent="0.25">
      <c r="A207" s="96"/>
      <c r="B207" s="56"/>
      <c r="C207" s="60"/>
      <c r="D207" s="70"/>
      <c r="E207" s="95"/>
      <c r="F207" s="53"/>
      <c r="G207" s="53"/>
      <c r="H207" s="162"/>
      <c r="I207" s="183"/>
      <c r="J207" s="160"/>
    </row>
    <row r="208" spans="1:11" s="14" customFormat="1" ht="15" customHeight="1" x14ac:dyDescent="0.25">
      <c r="A208" s="102" t="s">
        <v>84</v>
      </c>
      <c r="B208" s="64"/>
      <c r="C208" s="64"/>
      <c r="D208" s="69"/>
      <c r="E208" s="49" t="s">
        <v>315</v>
      </c>
      <c r="F208" s="29" t="s">
        <v>334</v>
      </c>
      <c r="G208" s="29">
        <v>25</v>
      </c>
      <c r="H208" s="161">
        <v>1</v>
      </c>
      <c r="I208" s="183"/>
      <c r="J208" s="159">
        <f t="shared" ref="J208" si="58">(H208*I208)</f>
        <v>0</v>
      </c>
      <c r="K208" s="15"/>
    </row>
    <row r="209" spans="1:11" ht="15" customHeight="1" x14ac:dyDescent="0.25">
      <c r="A209" s="96"/>
      <c r="B209" s="56"/>
      <c r="C209" s="60"/>
      <c r="D209" s="70"/>
      <c r="E209" s="95"/>
      <c r="F209" s="53"/>
      <c r="G209" s="53"/>
      <c r="H209" s="162"/>
      <c r="I209" s="183"/>
      <c r="J209" s="160"/>
    </row>
    <row r="210" spans="1:11" s="14" customFormat="1" ht="27" customHeight="1" x14ac:dyDescent="0.25">
      <c r="A210" s="63" t="s">
        <v>85</v>
      </c>
      <c r="B210" s="8"/>
      <c r="C210" s="8"/>
      <c r="D210" s="69"/>
      <c r="E210" s="49" t="s">
        <v>315</v>
      </c>
      <c r="F210" s="29" t="s">
        <v>351</v>
      </c>
      <c r="G210" s="29">
        <v>50</v>
      </c>
      <c r="H210" s="161">
        <v>100</v>
      </c>
      <c r="I210" s="183"/>
      <c r="J210" s="159">
        <f t="shared" ref="J210" si="59">(H210*I210)</f>
        <v>0</v>
      </c>
      <c r="K210" s="15"/>
    </row>
    <row r="211" spans="1:11" s="17" customFormat="1" ht="15" customHeight="1" x14ac:dyDescent="0.25">
      <c r="A211" s="96"/>
      <c r="B211" s="56"/>
      <c r="C211" s="60"/>
      <c r="D211" s="70"/>
      <c r="E211" s="95"/>
      <c r="F211" s="53"/>
      <c r="G211" s="53"/>
      <c r="H211" s="162"/>
      <c r="I211" s="183"/>
      <c r="J211" s="160"/>
    </row>
    <row r="212" spans="1:11" s="14" customFormat="1" ht="63.75" customHeight="1" x14ac:dyDescent="0.25">
      <c r="A212" s="63" t="s">
        <v>308</v>
      </c>
      <c r="B212" s="8"/>
      <c r="C212" s="8"/>
      <c r="D212" s="69"/>
      <c r="E212" s="49" t="s">
        <v>315</v>
      </c>
      <c r="F212" s="29" t="s">
        <v>297</v>
      </c>
      <c r="G212" s="29">
        <v>1</v>
      </c>
      <c r="H212" s="161">
        <v>500</v>
      </c>
      <c r="I212" s="183"/>
      <c r="J212" s="159">
        <f t="shared" ref="J212" si="60">(H212*I212)</f>
        <v>0</v>
      </c>
      <c r="K212" s="15"/>
    </row>
    <row r="213" spans="1:11" s="17" customFormat="1" ht="15" customHeight="1" x14ac:dyDescent="0.25">
      <c r="A213" s="96"/>
      <c r="B213" s="56"/>
      <c r="C213" s="60"/>
      <c r="D213" s="70"/>
      <c r="E213" s="95"/>
      <c r="F213" s="53"/>
      <c r="G213" s="53"/>
      <c r="H213" s="162"/>
      <c r="I213" s="183"/>
      <c r="J213" s="160"/>
    </row>
    <row r="214" spans="1:11" ht="15" customHeight="1" x14ac:dyDescent="0.25">
      <c r="A214" s="63" t="s">
        <v>197</v>
      </c>
      <c r="B214" s="8"/>
      <c r="C214" s="8"/>
      <c r="D214" s="69"/>
      <c r="E214" s="49" t="s">
        <v>315</v>
      </c>
      <c r="F214" s="29" t="s">
        <v>297</v>
      </c>
      <c r="G214" s="29">
        <v>1</v>
      </c>
      <c r="H214" s="161">
        <v>20</v>
      </c>
      <c r="I214" s="183"/>
      <c r="J214" s="159">
        <f t="shared" ref="J214" si="61">(H214*I214)</f>
        <v>0</v>
      </c>
    </row>
    <row r="215" spans="1:11" ht="15" customHeight="1" x14ac:dyDescent="0.25">
      <c r="A215" s="96"/>
      <c r="B215" s="56"/>
      <c r="C215" s="60"/>
      <c r="D215" s="70"/>
      <c r="E215" s="95"/>
      <c r="F215" s="53"/>
      <c r="G215" s="53"/>
      <c r="H215" s="162"/>
      <c r="I215" s="183"/>
      <c r="J215" s="160"/>
    </row>
    <row r="216" spans="1:11" s="14" customFormat="1" ht="15" customHeight="1" x14ac:dyDescent="0.25">
      <c r="A216" s="63" t="s">
        <v>198</v>
      </c>
      <c r="B216" s="8"/>
      <c r="C216" s="8"/>
      <c r="D216" s="69"/>
      <c r="E216" s="49" t="s">
        <v>315</v>
      </c>
      <c r="F216" s="29" t="s">
        <v>297</v>
      </c>
      <c r="G216" s="29">
        <v>1</v>
      </c>
      <c r="H216" s="161">
        <v>6000</v>
      </c>
      <c r="I216" s="183"/>
      <c r="J216" s="159">
        <f t="shared" ref="J216" si="62">(H216*I216)</f>
        <v>0</v>
      </c>
      <c r="K216" s="15"/>
    </row>
    <row r="217" spans="1:11" s="14" customFormat="1" ht="15" customHeight="1" x14ac:dyDescent="0.25">
      <c r="A217" s="96"/>
      <c r="B217" s="56"/>
      <c r="C217" s="60"/>
      <c r="D217" s="70"/>
      <c r="E217" s="95"/>
      <c r="F217" s="53"/>
      <c r="G217" s="53"/>
      <c r="H217" s="162"/>
      <c r="I217" s="183"/>
      <c r="J217" s="160"/>
      <c r="K217" s="15"/>
    </row>
    <row r="218" spans="1:11" ht="15" customHeight="1" x14ac:dyDescent="0.25">
      <c r="A218" s="63" t="s">
        <v>199</v>
      </c>
      <c r="B218" s="8"/>
      <c r="C218" s="8"/>
      <c r="D218" s="69"/>
      <c r="E218" s="49" t="s">
        <v>315</v>
      </c>
      <c r="F218" s="29" t="s">
        <v>297</v>
      </c>
      <c r="G218" s="29">
        <v>1</v>
      </c>
      <c r="H218" s="161">
        <v>20</v>
      </c>
      <c r="I218" s="183"/>
      <c r="J218" s="159">
        <f t="shared" ref="J218" si="63">(H218*I218)</f>
        <v>0</v>
      </c>
    </row>
    <row r="219" spans="1:11" s="14" customFormat="1" ht="15" customHeight="1" x14ac:dyDescent="0.25">
      <c r="A219" s="96"/>
      <c r="B219" s="56"/>
      <c r="C219" s="60"/>
      <c r="D219" s="70"/>
      <c r="E219" s="95"/>
      <c r="F219" s="53"/>
      <c r="G219" s="53"/>
      <c r="H219" s="162"/>
      <c r="I219" s="183"/>
      <c r="J219" s="160"/>
      <c r="K219" s="15"/>
    </row>
    <row r="220" spans="1:11" s="14" customFormat="1" ht="15" customHeight="1" thickBot="1" x14ac:dyDescent="0.3">
      <c r="A220" s="169"/>
      <c r="B220" s="169"/>
      <c r="C220" s="169"/>
      <c r="D220" s="169"/>
      <c r="E220" s="169"/>
      <c r="F220" s="59"/>
      <c r="G220" s="25"/>
      <c r="H220" s="79" t="s">
        <v>322</v>
      </c>
      <c r="I220" s="168"/>
      <c r="J220" s="168"/>
      <c r="K220" s="15"/>
    </row>
    <row r="221" spans="1:11" ht="117" customHeight="1" x14ac:dyDescent="0.25">
      <c r="A221" s="80" t="s">
        <v>457</v>
      </c>
      <c r="B221" s="12" t="s">
        <v>0</v>
      </c>
      <c r="C221" s="13" t="s">
        <v>296</v>
      </c>
      <c r="D221" s="22" t="s">
        <v>307</v>
      </c>
      <c r="E221" s="44" t="s">
        <v>314</v>
      </c>
      <c r="F221" s="23" t="s">
        <v>325</v>
      </c>
      <c r="G221" s="23" t="s">
        <v>349</v>
      </c>
      <c r="H221" s="23" t="s">
        <v>323</v>
      </c>
      <c r="I221" s="13" t="s">
        <v>530</v>
      </c>
      <c r="J221" s="23" t="s">
        <v>306</v>
      </c>
    </row>
    <row r="222" spans="1:11" ht="15" customHeight="1" x14ac:dyDescent="0.25">
      <c r="A222" s="63" t="s">
        <v>200</v>
      </c>
      <c r="B222" s="8"/>
      <c r="C222" s="8"/>
      <c r="D222" s="69"/>
      <c r="E222" s="49" t="s">
        <v>315</v>
      </c>
      <c r="F222" s="29" t="s">
        <v>297</v>
      </c>
      <c r="G222" s="29">
        <v>1</v>
      </c>
      <c r="H222" s="161">
        <v>500</v>
      </c>
      <c r="I222" s="183"/>
      <c r="J222" s="159">
        <f t="shared" ref="J222" si="64">(H222*I222)</f>
        <v>0</v>
      </c>
    </row>
    <row r="223" spans="1:11" ht="15" customHeight="1" x14ac:dyDescent="0.25">
      <c r="A223" s="96"/>
      <c r="B223" s="56"/>
      <c r="C223" s="60"/>
      <c r="D223" s="70"/>
      <c r="E223" s="95"/>
      <c r="F223" s="53"/>
      <c r="G223" s="53"/>
      <c r="H223" s="162"/>
      <c r="I223" s="183"/>
      <c r="J223" s="160"/>
    </row>
    <row r="224" spans="1:11" s="14" customFormat="1" ht="15" customHeight="1" x14ac:dyDescent="0.25">
      <c r="A224" s="63" t="s">
        <v>86</v>
      </c>
      <c r="B224" s="8"/>
      <c r="C224" s="8"/>
      <c r="D224" s="69"/>
      <c r="E224" s="49" t="s">
        <v>315</v>
      </c>
      <c r="F224" s="29" t="s">
        <v>297</v>
      </c>
      <c r="G224" s="29">
        <v>1</v>
      </c>
      <c r="H224" s="161">
        <v>200</v>
      </c>
      <c r="I224" s="183"/>
      <c r="J224" s="159">
        <f t="shared" ref="J224" si="65">(H224*I224)</f>
        <v>0</v>
      </c>
      <c r="K224" s="15"/>
    </row>
    <row r="225" spans="1:11" ht="15" customHeight="1" x14ac:dyDescent="0.25">
      <c r="A225" s="96"/>
      <c r="B225" s="56"/>
      <c r="C225" s="60"/>
      <c r="D225" s="70"/>
      <c r="E225" s="95"/>
      <c r="F225" s="53"/>
      <c r="G225" s="53"/>
      <c r="H225" s="162"/>
      <c r="I225" s="183"/>
      <c r="J225" s="160"/>
    </row>
    <row r="226" spans="1:11" ht="40.5" customHeight="1" x14ac:dyDescent="0.25">
      <c r="A226" s="63" t="s">
        <v>516</v>
      </c>
      <c r="B226" s="8"/>
      <c r="C226" s="8"/>
      <c r="D226" s="69"/>
      <c r="E226" s="49" t="s">
        <v>315</v>
      </c>
      <c r="F226" s="29" t="s">
        <v>297</v>
      </c>
      <c r="G226" s="29">
        <v>1</v>
      </c>
      <c r="H226" s="161">
        <v>12000</v>
      </c>
      <c r="I226" s="183"/>
      <c r="J226" s="159">
        <f t="shared" ref="J226" si="66">(H226*I226)</f>
        <v>0</v>
      </c>
    </row>
    <row r="227" spans="1:11" s="14" customFormat="1" ht="15" customHeight="1" x14ac:dyDescent="0.25">
      <c r="A227" s="96"/>
      <c r="B227" s="56"/>
      <c r="C227" s="60"/>
      <c r="D227" s="70"/>
      <c r="E227" s="95"/>
      <c r="F227" s="53"/>
      <c r="G227" s="53"/>
      <c r="H227" s="162"/>
      <c r="I227" s="183"/>
      <c r="J227" s="160"/>
      <c r="K227" s="15"/>
    </row>
    <row r="228" spans="1:11" ht="26.25" customHeight="1" x14ac:dyDescent="0.25">
      <c r="A228" s="97" t="s">
        <v>326</v>
      </c>
      <c r="B228" s="55"/>
      <c r="C228" s="55"/>
      <c r="D228" s="69"/>
      <c r="E228" s="49" t="s">
        <v>315</v>
      </c>
      <c r="F228" s="29" t="s">
        <v>297</v>
      </c>
      <c r="G228" s="29">
        <v>1</v>
      </c>
      <c r="H228" s="161">
        <v>30</v>
      </c>
      <c r="I228" s="183"/>
      <c r="J228" s="159">
        <f t="shared" ref="J228" si="67">(H228*I228)</f>
        <v>0</v>
      </c>
    </row>
    <row r="229" spans="1:11" s="14" customFormat="1" ht="15" customHeight="1" x14ac:dyDescent="0.25">
      <c r="A229" s="96"/>
      <c r="B229" s="56"/>
      <c r="C229" s="60"/>
      <c r="D229" s="70"/>
      <c r="E229" s="95"/>
      <c r="F229" s="53"/>
      <c r="G229" s="53"/>
      <c r="H229" s="162"/>
      <c r="I229" s="183"/>
      <c r="J229" s="160"/>
      <c r="K229" s="15"/>
    </row>
    <row r="230" spans="1:11" s="35" customFormat="1" ht="27" customHeight="1" x14ac:dyDescent="0.25">
      <c r="A230" s="97" t="s">
        <v>327</v>
      </c>
      <c r="B230" s="55"/>
      <c r="C230" s="55"/>
      <c r="D230" s="69"/>
      <c r="E230" s="49" t="s">
        <v>315</v>
      </c>
      <c r="F230" s="29" t="s">
        <v>297</v>
      </c>
      <c r="G230" s="29">
        <v>1</v>
      </c>
      <c r="H230" s="161">
        <v>10</v>
      </c>
      <c r="I230" s="183"/>
      <c r="J230" s="159">
        <f t="shared" ref="J230" si="68">(H230*I230)</f>
        <v>0</v>
      </c>
      <c r="K230" s="34"/>
    </row>
    <row r="231" spans="1:11" s="35" customFormat="1" ht="15.95" customHeight="1" x14ac:dyDescent="0.25">
      <c r="A231" s="96"/>
      <c r="B231" s="56"/>
      <c r="C231" s="60"/>
      <c r="D231" s="70"/>
      <c r="E231" s="95"/>
      <c r="F231" s="53"/>
      <c r="G231" s="53"/>
      <c r="H231" s="162"/>
      <c r="I231" s="183"/>
      <c r="J231" s="160"/>
      <c r="K231" s="37"/>
    </row>
    <row r="232" spans="1:11" ht="25.5" customHeight="1" x14ac:dyDescent="0.25">
      <c r="A232" s="97" t="s">
        <v>328</v>
      </c>
      <c r="B232" s="55"/>
      <c r="C232" s="55"/>
      <c r="D232" s="69"/>
      <c r="E232" s="49" t="s">
        <v>315</v>
      </c>
      <c r="F232" s="29" t="s">
        <v>297</v>
      </c>
      <c r="G232" s="29">
        <v>1</v>
      </c>
      <c r="H232" s="161">
        <v>10</v>
      </c>
      <c r="I232" s="183"/>
      <c r="J232" s="159">
        <f t="shared" ref="J232" si="69">(H232*I232)</f>
        <v>0</v>
      </c>
      <c r="K232" s="26"/>
    </row>
    <row r="233" spans="1:11" ht="15.95" customHeight="1" x14ac:dyDescent="0.25">
      <c r="A233" s="96"/>
      <c r="B233" s="56"/>
      <c r="C233" s="60"/>
      <c r="D233" s="70"/>
      <c r="E233" s="95"/>
      <c r="F233" s="53"/>
      <c r="G233" s="53"/>
      <c r="H233" s="162"/>
      <c r="I233" s="183"/>
      <c r="J233" s="160"/>
      <c r="K233" s="26"/>
    </row>
    <row r="234" spans="1:11" ht="25.5" customHeight="1" x14ac:dyDescent="0.25">
      <c r="A234" s="97" t="s">
        <v>204</v>
      </c>
      <c r="B234" s="55"/>
      <c r="C234" s="55"/>
      <c r="D234" s="69"/>
      <c r="E234" s="49" t="s">
        <v>315</v>
      </c>
      <c r="F234" s="29" t="s">
        <v>297</v>
      </c>
      <c r="G234" s="29">
        <v>1</v>
      </c>
      <c r="H234" s="161">
        <v>10</v>
      </c>
      <c r="I234" s="183"/>
      <c r="J234" s="159">
        <f t="shared" ref="J234" si="70">(H234*I234)</f>
        <v>0</v>
      </c>
      <c r="K234" s="26"/>
    </row>
    <row r="235" spans="1:11" ht="15.95" customHeight="1" x14ac:dyDescent="0.25">
      <c r="A235" s="96"/>
      <c r="B235" s="56"/>
      <c r="C235" s="60"/>
      <c r="D235" s="70"/>
      <c r="E235" s="95"/>
      <c r="F235" s="53"/>
      <c r="G235" s="53"/>
      <c r="H235" s="162"/>
      <c r="I235" s="183"/>
      <c r="J235" s="160"/>
      <c r="K235" s="26"/>
    </row>
    <row r="236" spans="1:11" ht="27.75" customHeight="1" x14ac:dyDescent="0.25">
      <c r="A236" s="97" t="s">
        <v>256</v>
      </c>
      <c r="B236" s="55"/>
      <c r="C236" s="55"/>
      <c r="D236" s="69"/>
      <c r="E236" s="49" t="s">
        <v>315</v>
      </c>
      <c r="F236" s="29" t="s">
        <v>297</v>
      </c>
      <c r="G236" s="29">
        <v>1</v>
      </c>
      <c r="H236" s="161">
        <v>10</v>
      </c>
      <c r="I236" s="183"/>
      <c r="J236" s="159">
        <f t="shared" ref="J236" si="71">(H236*I236)</f>
        <v>0</v>
      </c>
    </row>
    <row r="237" spans="1:11" ht="15.95" customHeight="1" x14ac:dyDescent="0.25">
      <c r="A237" s="96"/>
      <c r="B237" s="56"/>
      <c r="C237" s="60"/>
      <c r="D237" s="70"/>
      <c r="E237" s="95"/>
      <c r="F237" s="53"/>
      <c r="G237" s="53"/>
      <c r="H237" s="162"/>
      <c r="I237" s="183"/>
      <c r="J237" s="160"/>
    </row>
    <row r="238" spans="1:11" ht="26.25" customHeight="1" x14ac:dyDescent="0.25">
      <c r="A238" s="103" t="s">
        <v>367</v>
      </c>
      <c r="B238" s="56"/>
      <c r="C238" s="60"/>
      <c r="D238" s="69"/>
      <c r="E238" s="49" t="s">
        <v>315</v>
      </c>
      <c r="F238" s="3" t="s">
        <v>297</v>
      </c>
      <c r="G238" s="3">
        <v>1</v>
      </c>
      <c r="H238" s="161">
        <v>100</v>
      </c>
      <c r="I238" s="183"/>
      <c r="J238" s="159">
        <f t="shared" ref="J238" si="72">(H238*I238)</f>
        <v>0</v>
      </c>
    </row>
    <row r="239" spans="1:11" s="14" customFormat="1" ht="15" customHeight="1" x14ac:dyDescent="0.25">
      <c r="A239" s="96"/>
      <c r="B239" s="56"/>
      <c r="C239" s="60"/>
      <c r="D239" s="70"/>
      <c r="E239" s="95"/>
      <c r="F239" s="53"/>
      <c r="G239" s="53"/>
      <c r="H239" s="162"/>
      <c r="I239" s="183"/>
      <c r="J239" s="160"/>
      <c r="K239" s="15"/>
    </row>
    <row r="240" spans="1:11" s="14" customFormat="1" ht="27" customHeight="1" x14ac:dyDescent="0.25">
      <c r="A240" s="100" t="s">
        <v>394</v>
      </c>
      <c r="B240" s="9"/>
      <c r="C240" s="9"/>
      <c r="D240" s="69"/>
      <c r="E240" s="49" t="s">
        <v>315</v>
      </c>
      <c r="F240" s="29" t="s">
        <v>297</v>
      </c>
      <c r="G240" s="29">
        <v>1</v>
      </c>
      <c r="H240" s="161">
        <v>30</v>
      </c>
      <c r="I240" s="183"/>
      <c r="J240" s="159">
        <f t="shared" ref="J240:J244" si="73">(H240*I240)</f>
        <v>0</v>
      </c>
      <c r="K240" s="15"/>
    </row>
    <row r="241" spans="1:11" s="14" customFormat="1" ht="15" customHeight="1" x14ac:dyDescent="0.25">
      <c r="A241" s="96"/>
      <c r="B241" s="56"/>
      <c r="C241" s="60"/>
      <c r="D241" s="70"/>
      <c r="E241" s="95"/>
      <c r="F241" s="53"/>
      <c r="G241" s="53"/>
      <c r="H241" s="162"/>
      <c r="I241" s="183"/>
      <c r="J241" s="160"/>
      <c r="K241" s="15"/>
    </row>
    <row r="242" spans="1:11" ht="40.5" customHeight="1" x14ac:dyDescent="0.25">
      <c r="A242" s="96" t="s">
        <v>415</v>
      </c>
      <c r="B242" s="56" t="s">
        <v>416</v>
      </c>
      <c r="C242" s="60"/>
      <c r="D242" s="69"/>
      <c r="E242" s="67" t="s">
        <v>315</v>
      </c>
      <c r="F242" s="113" t="s">
        <v>297</v>
      </c>
      <c r="G242" s="113">
        <v>1</v>
      </c>
      <c r="H242" s="161">
        <v>500</v>
      </c>
      <c r="I242" s="165"/>
      <c r="J242" s="159">
        <f t="shared" si="73"/>
        <v>0</v>
      </c>
      <c r="K242" s="26"/>
    </row>
    <row r="243" spans="1:11" s="14" customFormat="1" ht="15" customHeight="1" x14ac:dyDescent="0.25">
      <c r="A243" s="96"/>
      <c r="B243" s="56"/>
      <c r="C243" s="60"/>
      <c r="D243" s="70"/>
      <c r="E243" s="95"/>
      <c r="F243" s="113"/>
      <c r="G243" s="113"/>
      <c r="H243" s="162"/>
      <c r="I243" s="166"/>
      <c r="J243" s="160"/>
      <c r="K243" s="15"/>
    </row>
    <row r="244" spans="1:11" ht="39.75" customHeight="1" x14ac:dyDescent="0.25">
      <c r="A244" s="63" t="s">
        <v>215</v>
      </c>
      <c r="B244" s="9" t="s">
        <v>234</v>
      </c>
      <c r="C244" s="9">
        <v>9661</v>
      </c>
      <c r="D244" s="52"/>
      <c r="E244" s="67" t="s">
        <v>315</v>
      </c>
      <c r="F244" s="29" t="s">
        <v>297</v>
      </c>
      <c r="G244" s="29">
        <v>1</v>
      </c>
      <c r="H244" s="161">
        <v>5</v>
      </c>
      <c r="I244" s="163"/>
      <c r="J244" s="159">
        <f t="shared" si="73"/>
        <v>0</v>
      </c>
    </row>
    <row r="245" spans="1:11" s="14" customFormat="1" ht="15" customHeight="1" x14ac:dyDescent="0.25">
      <c r="A245" s="96"/>
      <c r="B245" s="56"/>
      <c r="C245" s="60"/>
      <c r="D245" s="53"/>
      <c r="E245" s="68"/>
      <c r="F245" s="53"/>
      <c r="G245" s="53"/>
      <c r="H245" s="162"/>
      <c r="I245" s="164"/>
      <c r="J245" s="160"/>
      <c r="K245" s="15"/>
    </row>
    <row r="246" spans="1:11" s="14" customFormat="1" ht="15" customHeight="1" thickBot="1" x14ac:dyDescent="0.3">
      <c r="A246" s="169"/>
      <c r="B246" s="169"/>
      <c r="C246" s="169"/>
      <c r="D246" s="169"/>
      <c r="E246" s="169"/>
      <c r="F246" s="59"/>
      <c r="G246" s="25"/>
      <c r="H246" s="79" t="s">
        <v>322</v>
      </c>
      <c r="I246" s="168"/>
      <c r="J246" s="168"/>
      <c r="K246" s="15"/>
    </row>
    <row r="247" spans="1:11" ht="117" customHeight="1" x14ac:dyDescent="0.25">
      <c r="A247" s="80" t="s">
        <v>457</v>
      </c>
      <c r="B247" s="12" t="s">
        <v>0</v>
      </c>
      <c r="C247" s="13" t="s">
        <v>296</v>
      </c>
      <c r="D247" s="22" t="s">
        <v>307</v>
      </c>
      <c r="E247" s="71" t="s">
        <v>314</v>
      </c>
      <c r="F247" s="23" t="s">
        <v>325</v>
      </c>
      <c r="G247" s="23" t="s">
        <v>349</v>
      </c>
      <c r="H247" s="23" t="s">
        <v>323</v>
      </c>
      <c r="I247" s="13" t="s">
        <v>530</v>
      </c>
      <c r="J247" s="23" t="s">
        <v>306</v>
      </c>
    </row>
    <row r="248" spans="1:11" s="14" customFormat="1" ht="15" customHeight="1" x14ac:dyDescent="0.25">
      <c r="A248" s="63" t="s">
        <v>216</v>
      </c>
      <c r="B248" s="9" t="s">
        <v>275</v>
      </c>
      <c r="C248" s="9">
        <v>530001</v>
      </c>
      <c r="D248" s="52"/>
      <c r="E248" s="67" t="s">
        <v>315</v>
      </c>
      <c r="F248" s="29" t="s">
        <v>297</v>
      </c>
      <c r="G248" s="29">
        <v>1</v>
      </c>
      <c r="H248" s="161">
        <v>30</v>
      </c>
      <c r="I248" s="163"/>
      <c r="J248" s="159">
        <f t="shared" ref="J248:J266" si="74">(H248*I248)</f>
        <v>0</v>
      </c>
      <c r="K248" s="15"/>
    </row>
    <row r="249" spans="1:11" s="14" customFormat="1" ht="15" customHeight="1" x14ac:dyDescent="0.25">
      <c r="A249" s="96"/>
      <c r="B249" s="56"/>
      <c r="C249" s="60"/>
      <c r="D249" s="72"/>
      <c r="E249" s="73"/>
      <c r="F249" s="53"/>
      <c r="G249" s="53"/>
      <c r="H249" s="162"/>
      <c r="I249" s="164"/>
      <c r="J249" s="160"/>
      <c r="K249" s="15"/>
    </row>
    <row r="250" spans="1:11" s="14" customFormat="1" ht="15" customHeight="1" x14ac:dyDescent="0.25">
      <c r="A250" s="63" t="s">
        <v>191</v>
      </c>
      <c r="B250" s="9" t="s">
        <v>32</v>
      </c>
      <c r="C250" s="9" t="s">
        <v>387</v>
      </c>
      <c r="D250" s="52"/>
      <c r="E250" s="67" t="s">
        <v>315</v>
      </c>
      <c r="F250" s="29" t="s">
        <v>297</v>
      </c>
      <c r="G250" s="29">
        <v>1</v>
      </c>
      <c r="H250" s="161">
        <v>100</v>
      </c>
      <c r="I250" s="163"/>
      <c r="J250" s="159">
        <f t="shared" si="74"/>
        <v>0</v>
      </c>
      <c r="K250" s="15"/>
    </row>
    <row r="251" spans="1:11" s="14" customFormat="1" ht="15" customHeight="1" x14ac:dyDescent="0.25">
      <c r="A251" s="96"/>
      <c r="B251" s="56"/>
      <c r="C251" s="60"/>
      <c r="D251" s="72"/>
      <c r="E251" s="73"/>
      <c r="F251" s="53"/>
      <c r="G251" s="53"/>
      <c r="H251" s="162"/>
      <c r="I251" s="164"/>
      <c r="J251" s="160"/>
      <c r="K251" s="15"/>
    </row>
    <row r="252" spans="1:11" ht="15" customHeight="1" x14ac:dyDescent="0.25">
      <c r="A252" s="63" t="s">
        <v>192</v>
      </c>
      <c r="B252" s="9" t="s">
        <v>32</v>
      </c>
      <c r="C252" s="9" t="s">
        <v>388</v>
      </c>
      <c r="D252" s="52"/>
      <c r="E252" s="67" t="s">
        <v>315</v>
      </c>
      <c r="F252" s="29" t="s">
        <v>297</v>
      </c>
      <c r="G252" s="29">
        <v>1</v>
      </c>
      <c r="H252" s="161">
        <v>300</v>
      </c>
      <c r="I252" s="163"/>
      <c r="J252" s="159">
        <f t="shared" si="74"/>
        <v>0</v>
      </c>
    </row>
    <row r="253" spans="1:11" s="14" customFormat="1" ht="15" customHeight="1" x14ac:dyDescent="0.25">
      <c r="A253" s="96"/>
      <c r="B253" s="56"/>
      <c r="C253" s="60"/>
      <c r="D253" s="72"/>
      <c r="E253" s="73"/>
      <c r="F253" s="53"/>
      <c r="G253" s="53"/>
      <c r="H253" s="162"/>
      <c r="I253" s="164"/>
      <c r="J253" s="160"/>
      <c r="K253" s="15"/>
    </row>
    <row r="254" spans="1:11" s="14" customFormat="1" ht="15" customHeight="1" x14ac:dyDescent="0.25">
      <c r="A254" s="63" t="s">
        <v>193</v>
      </c>
      <c r="B254" s="9" t="s">
        <v>32</v>
      </c>
      <c r="C254" s="9" t="s">
        <v>186</v>
      </c>
      <c r="D254" s="52"/>
      <c r="E254" s="67" t="s">
        <v>315</v>
      </c>
      <c r="F254" s="29" t="s">
        <v>297</v>
      </c>
      <c r="G254" s="29">
        <v>1</v>
      </c>
      <c r="H254" s="161">
        <v>4000</v>
      </c>
      <c r="I254" s="163"/>
      <c r="J254" s="159">
        <f t="shared" si="74"/>
        <v>0</v>
      </c>
      <c r="K254" s="15"/>
    </row>
    <row r="255" spans="1:11" s="14" customFormat="1" ht="15" customHeight="1" x14ac:dyDescent="0.25">
      <c r="A255" s="96"/>
      <c r="B255" s="56"/>
      <c r="C255" s="60"/>
      <c r="D255" s="72"/>
      <c r="E255" s="73"/>
      <c r="F255" s="53"/>
      <c r="G255" s="53"/>
      <c r="H255" s="162"/>
      <c r="I255" s="164"/>
      <c r="J255" s="160"/>
      <c r="K255" s="15"/>
    </row>
    <row r="256" spans="1:11" ht="15" customHeight="1" x14ac:dyDescent="0.25">
      <c r="A256" s="63" t="s">
        <v>194</v>
      </c>
      <c r="B256" s="9" t="s">
        <v>32</v>
      </c>
      <c r="C256" s="9" t="s">
        <v>187</v>
      </c>
      <c r="D256" s="52"/>
      <c r="E256" s="67" t="s">
        <v>315</v>
      </c>
      <c r="F256" s="29" t="s">
        <v>297</v>
      </c>
      <c r="G256" s="29">
        <v>1</v>
      </c>
      <c r="H256" s="161">
        <v>10000</v>
      </c>
      <c r="I256" s="163"/>
      <c r="J256" s="159">
        <f t="shared" si="74"/>
        <v>0</v>
      </c>
    </row>
    <row r="257" spans="1:11" s="14" customFormat="1" ht="15" customHeight="1" x14ac:dyDescent="0.25">
      <c r="A257" s="96"/>
      <c r="B257" s="56"/>
      <c r="C257" s="60"/>
      <c r="D257" s="72"/>
      <c r="E257" s="73"/>
      <c r="F257" s="53"/>
      <c r="G257" s="53"/>
      <c r="H257" s="162"/>
      <c r="I257" s="164"/>
      <c r="J257" s="160"/>
      <c r="K257" s="15"/>
    </row>
    <row r="258" spans="1:11" s="14" customFormat="1" ht="15" customHeight="1" x14ac:dyDescent="0.25">
      <c r="A258" s="63" t="s">
        <v>195</v>
      </c>
      <c r="B258" s="9" t="s">
        <v>32</v>
      </c>
      <c r="C258" s="9" t="s">
        <v>389</v>
      </c>
      <c r="D258" s="52"/>
      <c r="E258" s="67" t="s">
        <v>315</v>
      </c>
      <c r="F258" s="29" t="s">
        <v>297</v>
      </c>
      <c r="G258" s="29">
        <v>1</v>
      </c>
      <c r="H258" s="161">
        <v>3000</v>
      </c>
      <c r="I258" s="163"/>
      <c r="J258" s="159">
        <f t="shared" si="74"/>
        <v>0</v>
      </c>
      <c r="K258" s="15"/>
    </row>
    <row r="259" spans="1:11" s="14" customFormat="1" ht="15" customHeight="1" x14ac:dyDescent="0.25">
      <c r="A259" s="96"/>
      <c r="B259" s="56"/>
      <c r="C259" s="60"/>
      <c r="D259" s="72"/>
      <c r="E259" s="73"/>
      <c r="F259" s="53"/>
      <c r="G259" s="53"/>
      <c r="H259" s="162"/>
      <c r="I259" s="164"/>
      <c r="J259" s="160"/>
      <c r="K259" s="15"/>
    </row>
    <row r="260" spans="1:11" ht="15" customHeight="1" x14ac:dyDescent="0.25">
      <c r="A260" s="63" t="s">
        <v>196</v>
      </c>
      <c r="B260" s="9" t="s">
        <v>32</v>
      </c>
      <c r="C260" s="9" t="s">
        <v>390</v>
      </c>
      <c r="D260" s="52"/>
      <c r="E260" s="67" t="s">
        <v>315</v>
      </c>
      <c r="F260" s="29" t="s">
        <v>297</v>
      </c>
      <c r="G260" s="29">
        <v>1</v>
      </c>
      <c r="H260" s="161">
        <v>400</v>
      </c>
      <c r="I260" s="163"/>
      <c r="J260" s="159">
        <f t="shared" si="74"/>
        <v>0</v>
      </c>
    </row>
    <row r="261" spans="1:11" s="14" customFormat="1" ht="15" customHeight="1" x14ac:dyDescent="0.25">
      <c r="A261" s="96"/>
      <c r="B261" s="56"/>
      <c r="C261" s="60"/>
      <c r="D261" s="72"/>
      <c r="E261" s="73"/>
      <c r="F261" s="53"/>
      <c r="G261" s="53"/>
      <c r="H261" s="162"/>
      <c r="I261" s="164"/>
      <c r="J261" s="160"/>
      <c r="K261" s="15"/>
    </row>
    <row r="262" spans="1:11" s="14" customFormat="1" ht="29.25" customHeight="1" x14ac:dyDescent="0.25">
      <c r="A262" s="63" t="s">
        <v>284</v>
      </c>
      <c r="B262" s="9" t="s">
        <v>275</v>
      </c>
      <c r="C262" s="9">
        <v>530050</v>
      </c>
      <c r="D262" s="52"/>
      <c r="E262" s="67" t="s">
        <v>315</v>
      </c>
      <c r="F262" s="29" t="s">
        <v>334</v>
      </c>
      <c r="G262" s="29">
        <v>50</v>
      </c>
      <c r="H262" s="161">
        <v>50</v>
      </c>
      <c r="I262" s="163"/>
      <c r="J262" s="159">
        <f t="shared" si="74"/>
        <v>0</v>
      </c>
      <c r="K262" s="15"/>
    </row>
    <row r="263" spans="1:11" s="14" customFormat="1" ht="15" customHeight="1" x14ac:dyDescent="0.25">
      <c r="A263" s="96"/>
      <c r="B263" s="56"/>
      <c r="C263" s="60"/>
      <c r="D263" s="72"/>
      <c r="E263" s="73"/>
      <c r="F263" s="53"/>
      <c r="G263" s="53"/>
      <c r="H263" s="162"/>
      <c r="I263" s="164"/>
      <c r="J263" s="160"/>
      <c r="K263" s="15"/>
    </row>
    <row r="264" spans="1:11" ht="15" customHeight="1" x14ac:dyDescent="0.25">
      <c r="A264" s="63" t="s">
        <v>285</v>
      </c>
      <c r="B264" s="9" t="s">
        <v>275</v>
      </c>
      <c r="C264" s="9">
        <v>530006</v>
      </c>
      <c r="D264" s="52"/>
      <c r="E264" s="67" t="s">
        <v>315</v>
      </c>
      <c r="F264" s="29" t="s">
        <v>297</v>
      </c>
      <c r="G264" s="29">
        <v>1</v>
      </c>
      <c r="H264" s="161">
        <v>10</v>
      </c>
      <c r="I264" s="163"/>
      <c r="J264" s="159">
        <f t="shared" si="74"/>
        <v>0</v>
      </c>
    </row>
    <row r="265" spans="1:11" s="14" customFormat="1" ht="15" customHeight="1" x14ac:dyDescent="0.25">
      <c r="A265" s="96"/>
      <c r="B265" s="56"/>
      <c r="C265" s="60"/>
      <c r="D265" s="72"/>
      <c r="E265" s="73"/>
      <c r="F265" s="53"/>
      <c r="G265" s="53"/>
      <c r="H265" s="162"/>
      <c r="I265" s="164"/>
      <c r="J265" s="160"/>
      <c r="K265" s="15"/>
    </row>
    <row r="266" spans="1:11" ht="28.5" customHeight="1" x14ac:dyDescent="0.25">
      <c r="A266" s="63" t="s">
        <v>201</v>
      </c>
      <c r="B266" s="9" t="s">
        <v>202</v>
      </c>
      <c r="C266" s="9" t="s">
        <v>203</v>
      </c>
      <c r="D266" s="52"/>
      <c r="E266" s="67" t="s">
        <v>315</v>
      </c>
      <c r="F266" s="29" t="s">
        <v>297</v>
      </c>
      <c r="G266" s="29">
        <v>1</v>
      </c>
      <c r="H266" s="161">
        <v>50</v>
      </c>
      <c r="I266" s="163"/>
      <c r="J266" s="159">
        <f t="shared" si="74"/>
        <v>0</v>
      </c>
    </row>
    <row r="267" spans="1:11" s="14" customFormat="1" ht="15" customHeight="1" x14ac:dyDescent="0.25">
      <c r="A267" s="96"/>
      <c r="B267" s="56"/>
      <c r="C267" s="60"/>
      <c r="D267" s="72"/>
      <c r="E267" s="73"/>
      <c r="F267" s="53"/>
      <c r="G267" s="53"/>
      <c r="H267" s="162"/>
      <c r="I267" s="164"/>
      <c r="J267" s="160"/>
      <c r="K267" s="15"/>
    </row>
    <row r="268" spans="1:11" s="14" customFormat="1" ht="15" customHeight="1" x14ac:dyDescent="0.2">
      <c r="A268" s="153" t="s">
        <v>459</v>
      </c>
      <c r="B268" s="154"/>
      <c r="C268" s="154"/>
      <c r="D268" s="154"/>
      <c r="E268" s="154"/>
      <c r="F268" s="154"/>
      <c r="G268" s="154"/>
      <c r="H268" s="154"/>
      <c r="I268" s="155"/>
      <c r="J268" s="88">
        <f>SUM(J194:J266)</f>
        <v>0</v>
      </c>
      <c r="K268" s="15"/>
    </row>
    <row r="269" spans="1:11" s="14" customFormat="1" ht="15" customHeight="1" thickBot="1" x14ac:dyDescent="0.3">
      <c r="A269" s="169"/>
      <c r="B269" s="169"/>
      <c r="C269" s="169"/>
      <c r="D269" s="169"/>
      <c r="E269" s="169"/>
      <c r="F269" s="59"/>
      <c r="G269" s="25"/>
      <c r="H269" s="79" t="s">
        <v>322</v>
      </c>
      <c r="I269" s="168"/>
      <c r="J269" s="168"/>
      <c r="K269" s="15"/>
    </row>
    <row r="270" spans="1:11" ht="117" customHeight="1" x14ac:dyDescent="0.25">
      <c r="A270" s="80" t="s">
        <v>458</v>
      </c>
      <c r="B270" s="12" t="s">
        <v>0</v>
      </c>
      <c r="C270" s="13" t="s">
        <v>296</v>
      </c>
      <c r="D270" s="22" t="s">
        <v>307</v>
      </c>
      <c r="E270" s="50" t="s">
        <v>314</v>
      </c>
      <c r="F270" s="23" t="s">
        <v>325</v>
      </c>
      <c r="G270" s="23" t="s">
        <v>349</v>
      </c>
      <c r="H270" s="23" t="s">
        <v>323</v>
      </c>
      <c r="I270" s="13" t="s">
        <v>530</v>
      </c>
      <c r="J270" s="23" t="s">
        <v>306</v>
      </c>
    </row>
    <row r="271" spans="1:11" ht="40.5" customHeight="1" x14ac:dyDescent="0.25">
      <c r="A271" s="96" t="s">
        <v>415</v>
      </c>
      <c r="B271" s="56" t="s">
        <v>416</v>
      </c>
      <c r="C271" s="60" t="s">
        <v>552</v>
      </c>
      <c r="D271" s="40"/>
      <c r="E271" s="68" t="s">
        <v>319</v>
      </c>
      <c r="F271" s="113" t="s">
        <v>297</v>
      </c>
      <c r="G271" s="113">
        <v>1</v>
      </c>
      <c r="H271" s="83">
        <v>500</v>
      </c>
      <c r="I271" s="86"/>
      <c r="J271" s="20">
        <f t="shared" ref="J271:J282" si="75">(H271*I271)</f>
        <v>0</v>
      </c>
      <c r="K271" s="26"/>
    </row>
    <row r="272" spans="1:11" ht="41.25" customHeight="1" x14ac:dyDescent="0.25">
      <c r="A272" s="63" t="s">
        <v>215</v>
      </c>
      <c r="B272" s="9" t="s">
        <v>234</v>
      </c>
      <c r="C272" s="9">
        <v>9661</v>
      </c>
      <c r="D272" s="3"/>
      <c r="E272" s="27" t="s">
        <v>319</v>
      </c>
      <c r="F272" s="29" t="s">
        <v>297</v>
      </c>
      <c r="G272" s="29">
        <v>1</v>
      </c>
      <c r="H272" s="29">
        <v>5</v>
      </c>
      <c r="I272" s="86"/>
      <c r="J272" s="20">
        <f t="shared" si="75"/>
        <v>0</v>
      </c>
    </row>
    <row r="273" spans="1:11" s="14" customFormat="1" ht="15" customHeight="1" x14ac:dyDescent="0.25">
      <c r="A273" s="63" t="s">
        <v>216</v>
      </c>
      <c r="B273" s="9" t="s">
        <v>275</v>
      </c>
      <c r="C273" s="9">
        <v>530001</v>
      </c>
      <c r="D273" s="3"/>
      <c r="E273" s="27" t="s">
        <v>319</v>
      </c>
      <c r="F273" s="29" t="s">
        <v>297</v>
      </c>
      <c r="G273" s="29">
        <v>1</v>
      </c>
      <c r="H273" s="29">
        <v>30</v>
      </c>
      <c r="I273" s="86"/>
      <c r="J273" s="20">
        <f t="shared" si="75"/>
        <v>0</v>
      </c>
      <c r="K273" s="15"/>
    </row>
    <row r="274" spans="1:11" s="14" customFormat="1" ht="15" customHeight="1" x14ac:dyDescent="0.25">
      <c r="A274" s="63" t="s">
        <v>191</v>
      </c>
      <c r="B274" s="9" t="s">
        <v>32</v>
      </c>
      <c r="C274" s="9" t="s">
        <v>387</v>
      </c>
      <c r="D274" s="3"/>
      <c r="E274" s="27" t="s">
        <v>319</v>
      </c>
      <c r="F274" s="28" t="s">
        <v>297</v>
      </c>
      <c r="G274" s="28">
        <v>1</v>
      </c>
      <c r="H274" s="29">
        <v>100</v>
      </c>
      <c r="I274" s="86"/>
      <c r="J274" s="20">
        <f t="shared" si="75"/>
        <v>0</v>
      </c>
      <c r="K274" s="15"/>
    </row>
    <row r="275" spans="1:11" ht="15" customHeight="1" x14ac:dyDescent="0.25">
      <c r="A275" s="63" t="s">
        <v>192</v>
      </c>
      <c r="B275" s="9" t="s">
        <v>32</v>
      </c>
      <c r="C275" s="9" t="s">
        <v>388</v>
      </c>
      <c r="D275" s="3"/>
      <c r="E275" s="27" t="s">
        <v>319</v>
      </c>
      <c r="F275" s="28" t="s">
        <v>297</v>
      </c>
      <c r="G275" s="28">
        <v>1</v>
      </c>
      <c r="H275" s="29">
        <v>300</v>
      </c>
      <c r="I275" s="86"/>
      <c r="J275" s="20">
        <f t="shared" si="75"/>
        <v>0</v>
      </c>
    </row>
    <row r="276" spans="1:11" s="14" customFormat="1" ht="15" customHeight="1" x14ac:dyDescent="0.25">
      <c r="A276" s="63" t="s">
        <v>193</v>
      </c>
      <c r="B276" s="9" t="s">
        <v>32</v>
      </c>
      <c r="C276" s="9" t="s">
        <v>186</v>
      </c>
      <c r="D276" s="3"/>
      <c r="E276" s="27" t="s">
        <v>319</v>
      </c>
      <c r="F276" s="28" t="s">
        <v>297</v>
      </c>
      <c r="G276" s="28">
        <v>1</v>
      </c>
      <c r="H276" s="29">
        <v>4000</v>
      </c>
      <c r="I276" s="86"/>
      <c r="J276" s="20">
        <f t="shared" si="75"/>
        <v>0</v>
      </c>
      <c r="K276" s="15"/>
    </row>
    <row r="277" spans="1:11" ht="15" customHeight="1" x14ac:dyDescent="0.25">
      <c r="A277" s="63" t="s">
        <v>194</v>
      </c>
      <c r="B277" s="9" t="s">
        <v>32</v>
      </c>
      <c r="C277" s="9" t="s">
        <v>187</v>
      </c>
      <c r="D277" s="3"/>
      <c r="E277" s="27" t="s">
        <v>319</v>
      </c>
      <c r="F277" s="28" t="s">
        <v>297</v>
      </c>
      <c r="G277" s="28">
        <v>1</v>
      </c>
      <c r="H277" s="29">
        <v>10000</v>
      </c>
      <c r="I277" s="86"/>
      <c r="J277" s="20">
        <f t="shared" si="75"/>
        <v>0</v>
      </c>
    </row>
    <row r="278" spans="1:11" s="14" customFormat="1" ht="15" customHeight="1" x14ac:dyDescent="0.25">
      <c r="A278" s="63" t="s">
        <v>195</v>
      </c>
      <c r="B278" s="9" t="s">
        <v>32</v>
      </c>
      <c r="C278" s="9" t="s">
        <v>389</v>
      </c>
      <c r="D278" s="3"/>
      <c r="E278" s="27" t="s">
        <v>319</v>
      </c>
      <c r="F278" s="28" t="s">
        <v>297</v>
      </c>
      <c r="G278" s="28">
        <v>1</v>
      </c>
      <c r="H278" s="29">
        <v>3000</v>
      </c>
      <c r="I278" s="86"/>
      <c r="J278" s="20">
        <f t="shared" si="75"/>
        <v>0</v>
      </c>
      <c r="K278" s="15"/>
    </row>
    <row r="279" spans="1:11" ht="15" customHeight="1" x14ac:dyDescent="0.25">
      <c r="A279" s="63" t="s">
        <v>196</v>
      </c>
      <c r="B279" s="9" t="s">
        <v>32</v>
      </c>
      <c r="C279" s="9" t="s">
        <v>390</v>
      </c>
      <c r="D279" s="3"/>
      <c r="E279" s="27" t="s">
        <v>319</v>
      </c>
      <c r="F279" s="28" t="s">
        <v>297</v>
      </c>
      <c r="G279" s="28">
        <v>1</v>
      </c>
      <c r="H279" s="29">
        <v>400</v>
      </c>
      <c r="I279" s="86"/>
      <c r="J279" s="20">
        <f t="shared" si="75"/>
        <v>0</v>
      </c>
    </row>
    <row r="280" spans="1:11" s="14" customFormat="1" ht="26.25" customHeight="1" x14ac:dyDescent="0.25">
      <c r="A280" s="63" t="s">
        <v>284</v>
      </c>
      <c r="B280" s="9" t="s">
        <v>275</v>
      </c>
      <c r="C280" s="9">
        <v>530050</v>
      </c>
      <c r="D280" s="3"/>
      <c r="E280" s="27" t="s">
        <v>319</v>
      </c>
      <c r="F280" s="29" t="s">
        <v>334</v>
      </c>
      <c r="G280" s="29">
        <v>50</v>
      </c>
      <c r="H280" s="29">
        <v>50</v>
      </c>
      <c r="I280" s="86"/>
      <c r="J280" s="20">
        <f t="shared" si="75"/>
        <v>0</v>
      </c>
      <c r="K280" s="15"/>
    </row>
    <row r="281" spans="1:11" ht="15" customHeight="1" x14ac:dyDescent="0.25">
      <c r="A281" s="63" t="s">
        <v>515</v>
      </c>
      <c r="B281" s="9" t="s">
        <v>275</v>
      </c>
      <c r="C281" s="9">
        <v>530006</v>
      </c>
      <c r="D281" s="3"/>
      <c r="E281" s="27" t="s">
        <v>319</v>
      </c>
      <c r="F281" s="29" t="s">
        <v>297</v>
      </c>
      <c r="G281" s="29">
        <v>1</v>
      </c>
      <c r="H281" s="29">
        <v>10</v>
      </c>
      <c r="I281" s="86"/>
      <c r="J281" s="20">
        <f t="shared" si="75"/>
        <v>0</v>
      </c>
    </row>
    <row r="282" spans="1:11" ht="28.5" customHeight="1" x14ac:dyDescent="0.25">
      <c r="A282" s="63" t="s">
        <v>201</v>
      </c>
      <c r="B282" s="9" t="s">
        <v>202</v>
      </c>
      <c r="C282" s="9" t="s">
        <v>203</v>
      </c>
      <c r="D282" s="7"/>
      <c r="E282" s="27" t="s">
        <v>319</v>
      </c>
      <c r="F282" s="28" t="s">
        <v>297</v>
      </c>
      <c r="G282" s="28">
        <v>1</v>
      </c>
      <c r="H282" s="29">
        <v>50</v>
      </c>
      <c r="I282" s="86"/>
      <c r="J282" s="20">
        <f t="shared" si="75"/>
        <v>0</v>
      </c>
    </row>
    <row r="283" spans="1:11" s="14" customFormat="1" ht="15" customHeight="1" x14ac:dyDescent="0.2">
      <c r="A283" s="153" t="s">
        <v>460</v>
      </c>
      <c r="B283" s="154"/>
      <c r="C283" s="154"/>
      <c r="D283" s="154"/>
      <c r="E283" s="154"/>
      <c r="F283" s="154"/>
      <c r="G283" s="154"/>
      <c r="H283" s="154"/>
      <c r="I283" s="155"/>
      <c r="J283" s="88">
        <f>SUM(J271:J282)</f>
        <v>0</v>
      </c>
      <c r="K283" s="15"/>
    </row>
    <row r="284" spans="1:11" ht="15" customHeight="1" thickBot="1" x14ac:dyDescent="0.3">
      <c r="A284" s="169"/>
      <c r="B284" s="169"/>
      <c r="C284" s="169"/>
      <c r="D284" s="169"/>
      <c r="E284" s="169"/>
      <c r="F284" s="59"/>
      <c r="G284" s="25"/>
      <c r="H284" s="79" t="s">
        <v>322</v>
      </c>
      <c r="I284" s="168"/>
      <c r="J284" s="168"/>
    </row>
    <row r="285" spans="1:11" s="14" customFormat="1" ht="117" customHeight="1" x14ac:dyDescent="0.25">
      <c r="A285" s="104" t="s">
        <v>461</v>
      </c>
      <c r="B285" s="46" t="s">
        <v>0</v>
      </c>
      <c r="C285" s="47" t="s">
        <v>296</v>
      </c>
      <c r="D285" s="32" t="s">
        <v>307</v>
      </c>
      <c r="E285" s="43" t="s">
        <v>314</v>
      </c>
      <c r="F285" s="23" t="s">
        <v>325</v>
      </c>
      <c r="G285" s="23" t="s">
        <v>349</v>
      </c>
      <c r="H285" s="23" t="s">
        <v>323</v>
      </c>
      <c r="I285" s="13" t="s">
        <v>530</v>
      </c>
      <c r="J285" s="23" t="s">
        <v>306</v>
      </c>
      <c r="K285" s="15"/>
    </row>
    <row r="286" spans="1:11" ht="26.25" customHeight="1" x14ac:dyDescent="0.25">
      <c r="A286" s="76" t="s">
        <v>449</v>
      </c>
      <c r="B286" s="33"/>
      <c r="C286" s="33"/>
      <c r="D286" s="39"/>
      <c r="E286" s="49" t="s">
        <v>315</v>
      </c>
      <c r="F286" s="29" t="s">
        <v>297</v>
      </c>
      <c r="G286" s="29">
        <v>1</v>
      </c>
      <c r="H286" s="161">
        <v>75</v>
      </c>
      <c r="I286" s="183"/>
      <c r="J286" s="159">
        <f t="shared" ref="J286" si="76">(H286*I286)</f>
        <v>0</v>
      </c>
    </row>
    <row r="287" spans="1:11" s="14" customFormat="1" ht="15" customHeight="1" x14ac:dyDescent="0.25">
      <c r="A287" s="96"/>
      <c r="B287" s="56"/>
      <c r="C287" s="60"/>
      <c r="D287" s="40"/>
      <c r="E287" s="95"/>
      <c r="F287" s="53"/>
      <c r="G287" s="53"/>
      <c r="H287" s="162"/>
      <c r="I287" s="183"/>
      <c r="J287" s="160"/>
      <c r="K287" s="15"/>
    </row>
    <row r="288" spans="1:11" ht="26.25" customHeight="1" x14ac:dyDescent="0.25">
      <c r="A288" s="76" t="s">
        <v>347</v>
      </c>
      <c r="B288" s="33"/>
      <c r="C288" s="33"/>
      <c r="D288" s="39"/>
      <c r="E288" s="49" t="s">
        <v>315</v>
      </c>
      <c r="F288" s="29" t="s">
        <v>297</v>
      </c>
      <c r="G288" s="29">
        <v>1</v>
      </c>
      <c r="H288" s="161">
        <v>50</v>
      </c>
      <c r="I288" s="183"/>
      <c r="J288" s="159">
        <f t="shared" ref="J288" si="77">(H288*I288)</f>
        <v>0</v>
      </c>
      <c r="K288" s="26"/>
    </row>
    <row r="289" spans="1:11" s="14" customFormat="1" ht="15" customHeight="1" x14ac:dyDescent="0.25">
      <c r="A289" s="96"/>
      <c r="B289" s="56"/>
      <c r="C289" s="60"/>
      <c r="D289" s="40"/>
      <c r="E289" s="95"/>
      <c r="F289" s="53"/>
      <c r="G289" s="53"/>
      <c r="H289" s="162"/>
      <c r="I289" s="183"/>
      <c r="J289" s="160"/>
      <c r="K289" s="38"/>
    </row>
    <row r="290" spans="1:11" ht="42.75" customHeight="1" x14ac:dyDescent="0.25">
      <c r="A290" s="63" t="s">
        <v>486</v>
      </c>
      <c r="B290" s="8"/>
      <c r="C290" s="8"/>
      <c r="D290" s="39"/>
      <c r="E290" s="49" t="s">
        <v>315</v>
      </c>
      <c r="F290" s="29" t="s">
        <v>297</v>
      </c>
      <c r="G290" s="29">
        <v>1</v>
      </c>
      <c r="H290" s="161">
        <v>70</v>
      </c>
      <c r="I290" s="183"/>
      <c r="J290" s="159">
        <f t="shared" ref="J290" si="78">(H290*I290)</f>
        <v>0</v>
      </c>
    </row>
    <row r="291" spans="1:11" s="14" customFormat="1" ht="15.95" customHeight="1" x14ac:dyDescent="0.25">
      <c r="A291" s="96"/>
      <c r="B291" s="56"/>
      <c r="C291" s="60"/>
      <c r="D291" s="40"/>
      <c r="E291" s="95"/>
      <c r="F291" s="53"/>
      <c r="G291" s="53"/>
      <c r="H291" s="162"/>
      <c r="I291" s="183"/>
      <c r="J291" s="160"/>
      <c r="K291" s="15"/>
    </row>
    <row r="292" spans="1:11" s="14" customFormat="1" ht="15.95" customHeight="1" x14ac:dyDescent="0.25">
      <c r="A292" s="63" t="s">
        <v>87</v>
      </c>
      <c r="B292" s="8"/>
      <c r="C292" s="8"/>
      <c r="D292" s="39"/>
      <c r="E292" s="49" t="s">
        <v>315</v>
      </c>
      <c r="F292" s="29" t="s">
        <v>335</v>
      </c>
      <c r="G292" s="29">
        <v>200</v>
      </c>
      <c r="H292" s="161">
        <v>120</v>
      </c>
      <c r="I292" s="183"/>
      <c r="J292" s="159">
        <f t="shared" ref="J292" si="79">(H292*I292)</f>
        <v>0</v>
      </c>
      <c r="K292" s="15"/>
    </row>
    <row r="293" spans="1:11" ht="15.95" customHeight="1" x14ac:dyDescent="0.25">
      <c r="A293" s="96"/>
      <c r="B293" s="56"/>
      <c r="C293" s="60"/>
      <c r="D293" s="40"/>
      <c r="E293" s="95"/>
      <c r="F293" s="53"/>
      <c r="G293" s="53"/>
      <c r="H293" s="162"/>
      <c r="I293" s="183"/>
      <c r="J293" s="160"/>
    </row>
    <row r="294" spans="1:11" s="14" customFormat="1" ht="15.95" customHeight="1" x14ac:dyDescent="0.25">
      <c r="A294" s="63" t="s">
        <v>205</v>
      </c>
      <c r="B294" s="8"/>
      <c r="C294" s="8"/>
      <c r="D294" s="39"/>
      <c r="E294" s="49" t="s">
        <v>315</v>
      </c>
      <c r="F294" s="29" t="s">
        <v>335</v>
      </c>
      <c r="G294" s="29">
        <v>2</v>
      </c>
      <c r="H294" s="161">
        <v>2000</v>
      </c>
      <c r="I294" s="183"/>
      <c r="J294" s="159">
        <f t="shared" ref="J294" si="80">(H294*I294)</f>
        <v>0</v>
      </c>
      <c r="K294" s="15"/>
    </row>
    <row r="295" spans="1:11" ht="15.95" customHeight="1" x14ac:dyDescent="0.25">
      <c r="A295" s="96"/>
      <c r="B295" s="56"/>
      <c r="C295" s="60"/>
      <c r="D295" s="40"/>
      <c r="E295" s="95"/>
      <c r="F295" s="53"/>
      <c r="G295" s="53"/>
      <c r="H295" s="162"/>
      <c r="I295" s="183"/>
      <c r="J295" s="160"/>
    </row>
    <row r="296" spans="1:11" ht="15.95" customHeight="1" x14ac:dyDescent="0.25">
      <c r="A296" s="63" t="s">
        <v>88</v>
      </c>
      <c r="B296" s="8"/>
      <c r="C296" s="8"/>
      <c r="D296" s="39"/>
      <c r="E296" s="49" t="s">
        <v>315</v>
      </c>
      <c r="F296" s="29" t="s">
        <v>297</v>
      </c>
      <c r="G296" s="29">
        <v>1</v>
      </c>
      <c r="H296" s="161">
        <v>1500</v>
      </c>
      <c r="I296" s="183"/>
      <c r="J296" s="159">
        <f t="shared" ref="J296" si="81">(H296*I296)</f>
        <v>0</v>
      </c>
    </row>
    <row r="297" spans="1:11" ht="15.95" customHeight="1" x14ac:dyDescent="0.25">
      <c r="A297" s="96"/>
      <c r="B297" s="56"/>
      <c r="C297" s="60"/>
      <c r="D297" s="40"/>
      <c r="E297" s="95"/>
      <c r="F297" s="53"/>
      <c r="G297" s="53"/>
      <c r="H297" s="162"/>
      <c r="I297" s="183"/>
      <c r="J297" s="160"/>
    </row>
    <row r="298" spans="1:11" s="14" customFormat="1" ht="15.95" customHeight="1" x14ac:dyDescent="0.25">
      <c r="A298" s="63" t="s">
        <v>89</v>
      </c>
      <c r="B298" s="8"/>
      <c r="C298" s="8"/>
      <c r="D298" s="39"/>
      <c r="E298" s="49" t="s">
        <v>315</v>
      </c>
      <c r="F298" s="29" t="s">
        <v>297</v>
      </c>
      <c r="G298" s="29">
        <v>1</v>
      </c>
      <c r="H298" s="161">
        <v>200</v>
      </c>
      <c r="I298" s="183"/>
      <c r="J298" s="159">
        <f t="shared" ref="J298" si="82">(H298*I298)</f>
        <v>0</v>
      </c>
      <c r="K298" s="15"/>
    </row>
    <row r="299" spans="1:11" ht="15.95" customHeight="1" x14ac:dyDescent="0.25">
      <c r="A299" s="96"/>
      <c r="B299" s="56"/>
      <c r="C299" s="60"/>
      <c r="D299" s="40"/>
      <c r="E299" s="95"/>
      <c r="F299" s="53"/>
      <c r="G299" s="53"/>
      <c r="H299" s="162"/>
      <c r="I299" s="183"/>
      <c r="J299" s="160"/>
    </row>
    <row r="300" spans="1:11" s="14" customFormat="1" ht="15.95" customHeight="1" x14ac:dyDescent="0.25">
      <c r="A300" s="63" t="s">
        <v>90</v>
      </c>
      <c r="B300" s="8"/>
      <c r="C300" s="8"/>
      <c r="D300" s="39"/>
      <c r="E300" s="49" t="s">
        <v>315</v>
      </c>
      <c r="F300" s="29" t="s">
        <v>336</v>
      </c>
      <c r="G300" s="29">
        <v>20</v>
      </c>
      <c r="H300" s="161">
        <v>200</v>
      </c>
      <c r="I300" s="183"/>
      <c r="J300" s="159">
        <f t="shared" ref="J300" si="83">(H300*I300)</f>
        <v>0</v>
      </c>
      <c r="K300" s="15"/>
    </row>
    <row r="301" spans="1:11" ht="15.95" customHeight="1" x14ac:dyDescent="0.25">
      <c r="A301" s="96"/>
      <c r="B301" s="56"/>
      <c r="C301" s="60"/>
      <c r="D301" s="40"/>
      <c r="E301" s="95"/>
      <c r="F301" s="53"/>
      <c r="G301" s="53"/>
      <c r="H301" s="162"/>
      <c r="I301" s="183"/>
      <c r="J301" s="160"/>
    </row>
    <row r="302" spans="1:11" ht="15.95" customHeight="1" x14ac:dyDescent="0.25">
      <c r="A302" s="63" t="s">
        <v>337</v>
      </c>
      <c r="B302" s="8"/>
      <c r="C302" s="8"/>
      <c r="D302" s="39"/>
      <c r="E302" s="49" t="s">
        <v>315</v>
      </c>
      <c r="F302" s="3" t="s">
        <v>334</v>
      </c>
      <c r="G302" s="3">
        <v>100</v>
      </c>
      <c r="H302" s="161">
        <v>100</v>
      </c>
      <c r="I302" s="183"/>
      <c r="J302" s="159">
        <f t="shared" ref="J302" si="84">(H302*I302)</f>
        <v>0</v>
      </c>
    </row>
    <row r="303" spans="1:11" ht="15" customHeight="1" x14ac:dyDescent="0.25">
      <c r="A303" s="96"/>
      <c r="B303" s="56"/>
      <c r="C303" s="60"/>
      <c r="D303" s="40"/>
      <c r="E303" s="95"/>
      <c r="F303" s="53"/>
      <c r="G303" s="53"/>
      <c r="H303" s="162"/>
      <c r="I303" s="183"/>
      <c r="J303" s="160"/>
    </row>
    <row r="304" spans="1:11" s="14" customFormat="1" ht="15.95" customHeight="1" x14ac:dyDescent="0.25">
      <c r="A304" s="63" t="s">
        <v>91</v>
      </c>
      <c r="B304" s="8"/>
      <c r="C304" s="8"/>
      <c r="D304" s="39"/>
      <c r="E304" s="49" t="s">
        <v>315</v>
      </c>
      <c r="F304" s="29" t="s">
        <v>297</v>
      </c>
      <c r="G304" s="29">
        <v>1</v>
      </c>
      <c r="H304" s="161">
        <v>50</v>
      </c>
      <c r="I304" s="183"/>
      <c r="J304" s="159">
        <f t="shared" ref="J304" si="85">(H304*I304)</f>
        <v>0</v>
      </c>
      <c r="K304" s="15"/>
    </row>
    <row r="305" spans="1:11" ht="15.95" customHeight="1" x14ac:dyDescent="0.25">
      <c r="A305" s="96"/>
      <c r="B305" s="56"/>
      <c r="C305" s="60"/>
      <c r="D305" s="40"/>
      <c r="E305" s="95"/>
      <c r="F305" s="53"/>
      <c r="G305" s="53"/>
      <c r="H305" s="162"/>
      <c r="I305" s="183"/>
      <c r="J305" s="160"/>
    </row>
    <row r="306" spans="1:11" ht="15.95" customHeight="1" x14ac:dyDescent="0.25">
      <c r="A306" s="63" t="s">
        <v>92</v>
      </c>
      <c r="B306" s="8"/>
      <c r="C306" s="8"/>
      <c r="D306" s="39"/>
      <c r="E306" s="49" t="s">
        <v>315</v>
      </c>
      <c r="F306" s="29" t="s">
        <v>297</v>
      </c>
      <c r="G306" s="29">
        <v>1</v>
      </c>
      <c r="H306" s="161">
        <v>100</v>
      </c>
      <c r="I306" s="183"/>
      <c r="J306" s="159">
        <f t="shared" ref="J306" si="86">(H306*I306)</f>
        <v>0</v>
      </c>
    </row>
    <row r="307" spans="1:11" s="14" customFormat="1" ht="15.95" customHeight="1" x14ac:dyDescent="0.25">
      <c r="A307" s="96"/>
      <c r="B307" s="56"/>
      <c r="C307" s="60"/>
      <c r="D307" s="40"/>
      <c r="E307" s="95"/>
      <c r="F307" s="53"/>
      <c r="G307" s="53"/>
      <c r="H307" s="162"/>
      <c r="I307" s="183"/>
      <c r="J307" s="160"/>
      <c r="K307" s="15"/>
    </row>
    <row r="308" spans="1:11" ht="15.95" customHeight="1" x14ac:dyDescent="0.25">
      <c r="A308" s="63" t="s">
        <v>97</v>
      </c>
      <c r="B308" s="8"/>
      <c r="C308" s="8"/>
      <c r="D308" s="39"/>
      <c r="E308" s="49" t="s">
        <v>315</v>
      </c>
      <c r="F308" s="29" t="s">
        <v>334</v>
      </c>
      <c r="G308" s="29">
        <v>12</v>
      </c>
      <c r="H308" s="161">
        <v>7</v>
      </c>
      <c r="I308" s="183"/>
      <c r="J308" s="159">
        <f t="shared" ref="J308" si="87">(H308*I308)</f>
        <v>0</v>
      </c>
    </row>
    <row r="309" spans="1:11" ht="15.95" customHeight="1" x14ac:dyDescent="0.25">
      <c r="A309" s="96"/>
      <c r="B309" s="56"/>
      <c r="C309" s="60"/>
      <c r="D309" s="40"/>
      <c r="E309" s="95"/>
      <c r="F309" s="53"/>
      <c r="G309" s="53"/>
      <c r="H309" s="162"/>
      <c r="I309" s="183"/>
      <c r="J309" s="160"/>
    </row>
    <row r="310" spans="1:11" ht="16.5" thickBot="1" x14ac:dyDescent="0.3">
      <c r="A310" s="169"/>
      <c r="B310" s="169"/>
      <c r="C310" s="169"/>
      <c r="D310" s="169"/>
      <c r="E310" s="169"/>
      <c r="F310" s="59"/>
      <c r="G310" s="25"/>
      <c r="H310" s="79" t="s">
        <v>322</v>
      </c>
      <c r="I310" s="168"/>
      <c r="J310" s="168"/>
    </row>
    <row r="311" spans="1:11" ht="117" customHeight="1" x14ac:dyDescent="0.25">
      <c r="A311" s="80" t="s">
        <v>462</v>
      </c>
      <c r="B311" s="12" t="s">
        <v>0</v>
      </c>
      <c r="C311" s="13" t="s">
        <v>296</v>
      </c>
      <c r="D311" s="13" t="s">
        <v>307</v>
      </c>
      <c r="E311" s="44" t="s">
        <v>314</v>
      </c>
      <c r="F311" s="23" t="s">
        <v>325</v>
      </c>
      <c r="G311" s="23" t="s">
        <v>349</v>
      </c>
      <c r="H311" s="23" t="s">
        <v>323</v>
      </c>
      <c r="I311" s="13" t="s">
        <v>530</v>
      </c>
      <c r="J311" s="23" t="s">
        <v>306</v>
      </c>
    </row>
    <row r="312" spans="1:11" ht="27" customHeight="1" x14ac:dyDescent="0.25">
      <c r="A312" s="63" t="s">
        <v>99</v>
      </c>
      <c r="B312" s="8"/>
      <c r="C312" s="8"/>
      <c r="D312" s="39"/>
      <c r="E312" s="49" t="s">
        <v>315</v>
      </c>
      <c r="F312" s="29" t="s">
        <v>297</v>
      </c>
      <c r="G312" s="29">
        <v>1</v>
      </c>
      <c r="H312" s="161">
        <v>200</v>
      </c>
      <c r="I312" s="183"/>
      <c r="J312" s="159">
        <f t="shared" ref="J312" si="88">(H312*I312)</f>
        <v>0</v>
      </c>
    </row>
    <row r="313" spans="1:11" s="14" customFormat="1" ht="15.95" customHeight="1" x14ac:dyDescent="0.25">
      <c r="A313" s="96"/>
      <c r="B313" s="56"/>
      <c r="C313" s="60"/>
      <c r="D313" s="40"/>
      <c r="E313" s="95"/>
      <c r="F313" s="53"/>
      <c r="G313" s="53"/>
      <c r="H313" s="162"/>
      <c r="I313" s="183"/>
      <c r="J313" s="160"/>
      <c r="K313" s="15"/>
    </row>
    <row r="314" spans="1:11" ht="15.95" customHeight="1" x14ac:dyDescent="0.25">
      <c r="A314" s="76" t="s">
        <v>329</v>
      </c>
      <c r="B314" s="33"/>
      <c r="C314" s="33"/>
      <c r="D314" s="39"/>
      <c r="E314" s="49" t="s">
        <v>315</v>
      </c>
      <c r="F314" s="29" t="s">
        <v>297</v>
      </c>
      <c r="G314" s="29">
        <v>1</v>
      </c>
      <c r="H314" s="161">
        <v>5</v>
      </c>
      <c r="I314" s="183"/>
      <c r="J314" s="159">
        <f t="shared" ref="J314" si="89">(H314*I314)</f>
        <v>0</v>
      </c>
      <c r="K314" s="26"/>
    </row>
    <row r="315" spans="1:11" s="14" customFormat="1" ht="15.95" customHeight="1" x14ac:dyDescent="0.25">
      <c r="A315" s="96"/>
      <c r="B315" s="56"/>
      <c r="C315" s="60"/>
      <c r="D315" s="40"/>
      <c r="E315" s="95"/>
      <c r="F315" s="53"/>
      <c r="G315" s="53"/>
      <c r="H315" s="162"/>
      <c r="I315" s="183"/>
      <c r="J315" s="160"/>
      <c r="K315" s="15"/>
    </row>
    <row r="316" spans="1:11" ht="15.95" customHeight="1" x14ac:dyDescent="0.25">
      <c r="A316" s="76" t="s">
        <v>330</v>
      </c>
      <c r="B316" s="33"/>
      <c r="C316" s="33"/>
      <c r="D316" s="39"/>
      <c r="E316" s="67" t="s">
        <v>315</v>
      </c>
      <c r="F316" s="29" t="s">
        <v>297</v>
      </c>
      <c r="G316" s="29">
        <v>1</v>
      </c>
      <c r="H316" s="161">
        <v>5</v>
      </c>
      <c r="I316" s="183"/>
      <c r="J316" s="159">
        <f t="shared" ref="J316" si="90">(H316*I316)</f>
        <v>0</v>
      </c>
    </row>
    <row r="317" spans="1:11" s="14" customFormat="1" ht="15.95" customHeight="1" x14ac:dyDescent="0.25">
      <c r="A317" s="96"/>
      <c r="B317" s="56"/>
      <c r="C317" s="60"/>
      <c r="D317" s="40"/>
      <c r="E317" s="95"/>
      <c r="F317" s="53"/>
      <c r="G317" s="53"/>
      <c r="H317" s="162"/>
      <c r="I317" s="183"/>
      <c r="J317" s="160"/>
      <c r="K317" s="15"/>
    </row>
    <row r="318" spans="1:11" ht="25.5" customHeight="1" x14ac:dyDescent="0.25">
      <c r="A318" s="96" t="s">
        <v>368</v>
      </c>
      <c r="B318" s="21"/>
      <c r="C318" s="21"/>
      <c r="D318" s="39"/>
      <c r="E318" s="49" t="s">
        <v>315</v>
      </c>
      <c r="F318" s="3" t="s">
        <v>297</v>
      </c>
      <c r="G318" s="3">
        <v>1</v>
      </c>
      <c r="H318" s="161">
        <v>25</v>
      </c>
      <c r="I318" s="183"/>
      <c r="J318" s="159">
        <f t="shared" ref="J318" si="91">(H318*I318)</f>
        <v>0</v>
      </c>
    </row>
    <row r="319" spans="1:11" s="14" customFormat="1" ht="15.95" customHeight="1" x14ac:dyDescent="0.25">
      <c r="A319" s="96"/>
      <c r="B319" s="56"/>
      <c r="C319" s="60"/>
      <c r="D319" s="40"/>
      <c r="E319" s="95"/>
      <c r="F319" s="53"/>
      <c r="G319" s="53"/>
      <c r="H319" s="162"/>
      <c r="I319" s="183"/>
      <c r="J319" s="160"/>
      <c r="K319" s="15"/>
    </row>
    <row r="320" spans="1:11" ht="15.95" customHeight="1" x14ac:dyDescent="0.25">
      <c r="A320" s="96" t="s">
        <v>395</v>
      </c>
      <c r="B320" s="21" t="s">
        <v>396</v>
      </c>
      <c r="C320" s="21"/>
      <c r="D320" s="52"/>
      <c r="E320" s="67" t="s">
        <v>315</v>
      </c>
      <c r="F320" s="29" t="s">
        <v>297</v>
      </c>
      <c r="G320" s="29">
        <v>1</v>
      </c>
      <c r="H320" s="161">
        <v>25</v>
      </c>
      <c r="I320" s="163"/>
      <c r="J320" s="159">
        <f t="shared" ref="J320:J334" si="92">(H320*I320)</f>
        <v>0</v>
      </c>
      <c r="K320" s="26"/>
    </row>
    <row r="321" spans="1:11" s="14" customFormat="1" ht="15.95" customHeight="1" x14ac:dyDescent="0.25">
      <c r="A321" s="96"/>
      <c r="B321" s="56"/>
      <c r="C321" s="60"/>
      <c r="D321" s="72"/>
      <c r="E321" s="95"/>
      <c r="F321" s="53"/>
      <c r="G321" s="53"/>
      <c r="H321" s="162"/>
      <c r="I321" s="164"/>
      <c r="J321" s="160"/>
      <c r="K321" s="15"/>
    </row>
    <row r="322" spans="1:11" s="14" customFormat="1" ht="27" customHeight="1" x14ac:dyDescent="0.25">
      <c r="A322" s="63" t="s">
        <v>93</v>
      </c>
      <c r="B322" s="9" t="s">
        <v>280</v>
      </c>
      <c r="C322" s="9">
        <v>2056</v>
      </c>
      <c r="D322" s="52"/>
      <c r="E322" s="67" t="s">
        <v>315</v>
      </c>
      <c r="F322" s="29" t="s">
        <v>334</v>
      </c>
      <c r="G322" s="29">
        <v>6</v>
      </c>
      <c r="H322" s="161">
        <v>170</v>
      </c>
      <c r="I322" s="163"/>
      <c r="J322" s="159">
        <f t="shared" si="92"/>
        <v>0</v>
      </c>
      <c r="K322" s="15"/>
    </row>
    <row r="323" spans="1:11" s="14" customFormat="1" ht="15.95" customHeight="1" x14ac:dyDescent="0.25">
      <c r="A323" s="96"/>
      <c r="B323" s="56"/>
      <c r="C323" s="60"/>
      <c r="D323" s="72"/>
      <c r="E323" s="95"/>
      <c r="F323" s="53"/>
      <c r="G323" s="53"/>
      <c r="H323" s="162"/>
      <c r="I323" s="164"/>
      <c r="J323" s="160"/>
      <c r="K323" s="15"/>
    </row>
    <row r="324" spans="1:11" ht="27.75" customHeight="1" x14ac:dyDescent="0.25">
      <c r="A324" s="63" t="s">
        <v>94</v>
      </c>
      <c r="B324" s="9" t="s">
        <v>280</v>
      </c>
      <c r="C324" s="9">
        <v>2004</v>
      </c>
      <c r="D324" s="52"/>
      <c r="E324" s="67" t="s">
        <v>315</v>
      </c>
      <c r="F324" s="29" t="s">
        <v>351</v>
      </c>
      <c r="G324" s="29">
        <v>24</v>
      </c>
      <c r="H324" s="161">
        <v>6</v>
      </c>
      <c r="I324" s="163"/>
      <c r="J324" s="159">
        <f t="shared" si="92"/>
        <v>0</v>
      </c>
    </row>
    <row r="325" spans="1:11" s="14" customFormat="1" ht="15.95" customHeight="1" x14ac:dyDescent="0.25">
      <c r="A325" s="96"/>
      <c r="B325" s="56"/>
      <c r="C325" s="60"/>
      <c r="D325" s="72"/>
      <c r="E325" s="95"/>
      <c r="F325" s="53"/>
      <c r="G325" s="53"/>
      <c r="H325" s="162"/>
      <c r="I325" s="164"/>
      <c r="J325" s="160"/>
      <c r="K325" s="15"/>
    </row>
    <row r="326" spans="1:11" ht="27.75" customHeight="1" x14ac:dyDescent="0.25">
      <c r="A326" s="63" t="s">
        <v>95</v>
      </c>
      <c r="B326" s="8"/>
      <c r="C326" s="8"/>
      <c r="D326" s="52"/>
      <c r="E326" s="67" t="s">
        <v>315</v>
      </c>
      <c r="F326" s="29" t="s">
        <v>338</v>
      </c>
      <c r="G326" s="29">
        <v>2</v>
      </c>
      <c r="H326" s="161">
        <v>10</v>
      </c>
      <c r="I326" s="163"/>
      <c r="J326" s="159">
        <f t="shared" si="92"/>
        <v>0</v>
      </c>
    </row>
    <row r="327" spans="1:11" s="14" customFormat="1" ht="15.95" customHeight="1" x14ac:dyDescent="0.25">
      <c r="A327" s="96"/>
      <c r="B327" s="56"/>
      <c r="C327" s="60"/>
      <c r="D327" s="72"/>
      <c r="E327" s="95"/>
      <c r="F327" s="53"/>
      <c r="G327" s="53"/>
      <c r="H327" s="162"/>
      <c r="I327" s="164"/>
      <c r="J327" s="160"/>
      <c r="K327" s="15"/>
    </row>
    <row r="328" spans="1:11" ht="15.95" customHeight="1" x14ac:dyDescent="0.25">
      <c r="A328" s="63" t="s">
        <v>96</v>
      </c>
      <c r="B328" s="8"/>
      <c r="C328" s="8"/>
      <c r="D328" s="52"/>
      <c r="E328" s="67" t="s">
        <v>315</v>
      </c>
      <c r="F328" s="29" t="s">
        <v>334</v>
      </c>
      <c r="G328" s="29">
        <v>12</v>
      </c>
      <c r="H328" s="161">
        <v>10</v>
      </c>
      <c r="I328" s="163"/>
      <c r="J328" s="159">
        <f t="shared" si="92"/>
        <v>0</v>
      </c>
    </row>
    <row r="329" spans="1:11" s="14" customFormat="1" ht="15.95" customHeight="1" x14ac:dyDescent="0.25">
      <c r="A329" s="96"/>
      <c r="B329" s="56"/>
      <c r="C329" s="60"/>
      <c r="D329" s="72"/>
      <c r="E329" s="95"/>
      <c r="F329" s="53"/>
      <c r="G329" s="53"/>
      <c r="H329" s="162"/>
      <c r="I329" s="164"/>
      <c r="J329" s="160"/>
      <c r="K329" s="15"/>
    </row>
    <row r="330" spans="1:11" s="14" customFormat="1" ht="26.25" customHeight="1" x14ac:dyDescent="0.25">
      <c r="A330" s="63" t="s">
        <v>98</v>
      </c>
      <c r="B330" s="21" t="s">
        <v>350</v>
      </c>
      <c r="C330" s="21">
        <v>3267</v>
      </c>
      <c r="D330" s="52"/>
      <c r="E330" s="67" t="s">
        <v>315</v>
      </c>
      <c r="F330" s="29" t="s">
        <v>334</v>
      </c>
      <c r="G330" s="29">
        <v>6</v>
      </c>
      <c r="H330" s="161">
        <v>18</v>
      </c>
      <c r="I330" s="163"/>
      <c r="J330" s="159">
        <f t="shared" si="92"/>
        <v>0</v>
      </c>
      <c r="K330" s="15"/>
    </row>
    <row r="331" spans="1:11" s="14" customFormat="1" ht="15.95" customHeight="1" x14ac:dyDescent="0.25">
      <c r="A331" s="96"/>
      <c r="B331" s="56"/>
      <c r="C331" s="60"/>
      <c r="D331" s="72"/>
      <c r="E331" s="95"/>
      <c r="F331" s="53"/>
      <c r="G331" s="53"/>
      <c r="H331" s="162"/>
      <c r="I331" s="164"/>
      <c r="J331" s="160"/>
      <c r="K331" s="15"/>
    </row>
    <row r="332" spans="1:11" s="35" customFormat="1" ht="32.25" customHeight="1" x14ac:dyDescent="0.25">
      <c r="A332" s="105" t="s">
        <v>206</v>
      </c>
      <c r="B332" s="9" t="s">
        <v>281</v>
      </c>
      <c r="C332" s="9">
        <v>350</v>
      </c>
      <c r="D332" s="52"/>
      <c r="E332" s="67" t="s">
        <v>315</v>
      </c>
      <c r="F332" s="29" t="s">
        <v>297</v>
      </c>
      <c r="G332" s="29">
        <v>1</v>
      </c>
      <c r="H332" s="161">
        <v>5</v>
      </c>
      <c r="I332" s="163"/>
      <c r="J332" s="159">
        <f t="shared" si="92"/>
        <v>0</v>
      </c>
      <c r="K332" s="37"/>
    </row>
    <row r="333" spans="1:11" s="14" customFormat="1" ht="15.95" customHeight="1" x14ac:dyDescent="0.25">
      <c r="A333" s="96"/>
      <c r="B333" s="56"/>
      <c r="C333" s="60"/>
      <c r="D333" s="72"/>
      <c r="E333" s="95"/>
      <c r="F333" s="53"/>
      <c r="G333" s="53"/>
      <c r="H333" s="162"/>
      <c r="I333" s="164"/>
      <c r="J333" s="160"/>
      <c r="K333" s="15"/>
    </row>
    <row r="334" spans="1:11" ht="26.25" customHeight="1" x14ac:dyDescent="0.25">
      <c r="A334" s="76" t="s">
        <v>185</v>
      </c>
      <c r="B334" s="9" t="s">
        <v>282</v>
      </c>
      <c r="C334" s="9" t="s">
        <v>249</v>
      </c>
      <c r="D334" s="52"/>
      <c r="E334" s="67" t="s">
        <v>315</v>
      </c>
      <c r="F334" s="29" t="s">
        <v>297</v>
      </c>
      <c r="G334" s="29">
        <v>1</v>
      </c>
      <c r="H334" s="161">
        <v>5</v>
      </c>
      <c r="I334" s="163"/>
      <c r="J334" s="159">
        <f t="shared" si="92"/>
        <v>0</v>
      </c>
    </row>
    <row r="335" spans="1:11" s="14" customFormat="1" ht="15.95" customHeight="1" x14ac:dyDescent="0.25">
      <c r="A335" s="96"/>
      <c r="B335" s="56"/>
      <c r="C335" s="60"/>
      <c r="D335" s="72"/>
      <c r="E335" s="95"/>
      <c r="F335" s="53"/>
      <c r="G335" s="53"/>
      <c r="H335" s="162"/>
      <c r="I335" s="164"/>
      <c r="J335" s="160"/>
      <c r="K335" s="15"/>
    </row>
    <row r="336" spans="1:11" ht="15.95" customHeight="1" x14ac:dyDescent="0.2">
      <c r="A336" s="153" t="s">
        <v>463</v>
      </c>
      <c r="B336" s="154"/>
      <c r="C336" s="154"/>
      <c r="D336" s="154"/>
      <c r="E336" s="154"/>
      <c r="F336" s="154"/>
      <c r="G336" s="154"/>
      <c r="H336" s="154"/>
      <c r="I336" s="155"/>
      <c r="J336" s="88">
        <f>SUM(J286:J334)</f>
        <v>0</v>
      </c>
      <c r="K336" s="26"/>
    </row>
    <row r="337" spans="1:11" ht="16.5" thickBot="1" x14ac:dyDescent="0.3">
      <c r="A337" s="169"/>
      <c r="B337" s="169"/>
      <c r="C337" s="169"/>
      <c r="D337" s="169"/>
      <c r="E337" s="169"/>
      <c r="F337" s="59"/>
      <c r="G337" s="25"/>
      <c r="H337" s="79" t="s">
        <v>322</v>
      </c>
      <c r="I337" s="168"/>
      <c r="J337" s="168"/>
    </row>
    <row r="338" spans="1:11" ht="117" customHeight="1" x14ac:dyDescent="0.25">
      <c r="A338" s="80" t="s">
        <v>464</v>
      </c>
      <c r="B338" s="12" t="s">
        <v>0</v>
      </c>
      <c r="C338" s="13" t="s">
        <v>296</v>
      </c>
      <c r="D338" s="13" t="s">
        <v>307</v>
      </c>
      <c r="E338" s="50" t="s">
        <v>314</v>
      </c>
      <c r="F338" s="23" t="s">
        <v>325</v>
      </c>
      <c r="G338" s="23" t="s">
        <v>349</v>
      </c>
      <c r="H338" s="23" t="s">
        <v>323</v>
      </c>
      <c r="I338" s="13" t="s">
        <v>530</v>
      </c>
      <c r="J338" s="23" t="s">
        <v>306</v>
      </c>
    </row>
    <row r="339" spans="1:11" ht="15.95" customHeight="1" x14ac:dyDescent="0.25">
      <c r="A339" s="96" t="s">
        <v>395</v>
      </c>
      <c r="B339" s="21" t="s">
        <v>396</v>
      </c>
      <c r="C339" s="21" t="s">
        <v>564</v>
      </c>
      <c r="D339" s="36"/>
      <c r="E339" s="27" t="s">
        <v>319</v>
      </c>
      <c r="F339" s="3" t="s">
        <v>297</v>
      </c>
      <c r="G339" s="3">
        <v>1</v>
      </c>
      <c r="H339" s="29">
        <v>25</v>
      </c>
      <c r="I339" s="86"/>
      <c r="J339" s="20">
        <f t="shared" ref="J339:J346" si="93">(H339*I339)</f>
        <v>0</v>
      </c>
      <c r="K339" s="26"/>
    </row>
    <row r="340" spans="1:11" s="14" customFormat="1" ht="27" customHeight="1" x14ac:dyDescent="0.25">
      <c r="A340" s="63" t="s">
        <v>566</v>
      </c>
      <c r="B340" s="9" t="s">
        <v>280</v>
      </c>
      <c r="C340" s="9" t="s">
        <v>565</v>
      </c>
      <c r="D340" s="3"/>
      <c r="E340" s="27" t="s">
        <v>319</v>
      </c>
      <c r="F340" s="29" t="s">
        <v>334</v>
      </c>
      <c r="G340" s="29">
        <v>6</v>
      </c>
      <c r="H340" s="29">
        <v>170</v>
      </c>
      <c r="I340" s="86"/>
      <c r="J340" s="20">
        <f t="shared" si="93"/>
        <v>0</v>
      </c>
      <c r="K340" s="15"/>
    </row>
    <row r="341" spans="1:11" ht="26.25" customHeight="1" x14ac:dyDescent="0.25">
      <c r="A341" s="63" t="s">
        <v>94</v>
      </c>
      <c r="B341" s="9" t="s">
        <v>280</v>
      </c>
      <c r="C341" s="9">
        <v>2004</v>
      </c>
      <c r="D341" s="3"/>
      <c r="E341" s="27" t="s">
        <v>319</v>
      </c>
      <c r="F341" s="29" t="s">
        <v>351</v>
      </c>
      <c r="G341" s="29">
        <v>24</v>
      </c>
      <c r="H341" s="29">
        <v>6</v>
      </c>
      <c r="I341" s="86"/>
      <c r="J341" s="20">
        <f t="shared" si="93"/>
        <v>0</v>
      </c>
    </row>
    <row r="342" spans="1:11" ht="27.75" customHeight="1" x14ac:dyDescent="0.25">
      <c r="A342" s="63" t="s">
        <v>95</v>
      </c>
      <c r="B342" s="9" t="s">
        <v>517</v>
      </c>
      <c r="C342" s="9">
        <v>819928</v>
      </c>
      <c r="D342" s="3"/>
      <c r="E342" s="27" t="s">
        <v>319</v>
      </c>
      <c r="F342" s="29" t="s">
        <v>338</v>
      </c>
      <c r="G342" s="29">
        <v>2</v>
      </c>
      <c r="H342" s="29">
        <v>10</v>
      </c>
      <c r="I342" s="86"/>
      <c r="J342" s="20">
        <f t="shared" si="93"/>
        <v>0</v>
      </c>
    </row>
    <row r="343" spans="1:11" ht="15.95" customHeight="1" x14ac:dyDescent="0.25">
      <c r="A343" s="63" t="s">
        <v>96</v>
      </c>
      <c r="B343" s="9" t="s">
        <v>234</v>
      </c>
      <c r="C343" s="9" t="s">
        <v>518</v>
      </c>
      <c r="D343" s="3"/>
      <c r="E343" s="27" t="s">
        <v>319</v>
      </c>
      <c r="F343" s="29" t="s">
        <v>334</v>
      </c>
      <c r="G343" s="29">
        <v>12</v>
      </c>
      <c r="H343" s="29">
        <v>10</v>
      </c>
      <c r="I343" s="86"/>
      <c r="J343" s="20">
        <f t="shared" si="93"/>
        <v>0</v>
      </c>
    </row>
    <row r="344" spans="1:11" s="14" customFormat="1" ht="26.25" customHeight="1" x14ac:dyDescent="0.25">
      <c r="A344" s="63" t="s">
        <v>98</v>
      </c>
      <c r="B344" s="21" t="s">
        <v>350</v>
      </c>
      <c r="C344" s="21">
        <v>3267</v>
      </c>
      <c r="D344" s="3"/>
      <c r="E344" s="27" t="s">
        <v>319</v>
      </c>
      <c r="F344" s="29" t="s">
        <v>334</v>
      </c>
      <c r="G344" s="29">
        <v>6</v>
      </c>
      <c r="H344" s="29">
        <v>18</v>
      </c>
      <c r="I344" s="86"/>
      <c r="J344" s="20">
        <f t="shared" si="93"/>
        <v>0</v>
      </c>
      <c r="K344" s="15"/>
    </row>
    <row r="345" spans="1:11" s="35" customFormat="1" ht="32.25" customHeight="1" x14ac:dyDescent="0.25">
      <c r="A345" s="105" t="s">
        <v>206</v>
      </c>
      <c r="B345" s="9" t="s">
        <v>281</v>
      </c>
      <c r="C345" s="9">
        <v>350</v>
      </c>
      <c r="D345" s="3"/>
      <c r="E345" s="27" t="s">
        <v>319</v>
      </c>
      <c r="F345" s="28" t="s">
        <v>297</v>
      </c>
      <c r="G345" s="28">
        <v>1</v>
      </c>
      <c r="H345" s="29">
        <v>5</v>
      </c>
      <c r="I345" s="86"/>
      <c r="J345" s="20">
        <f t="shared" si="93"/>
        <v>0</v>
      </c>
      <c r="K345" s="37"/>
    </row>
    <row r="346" spans="1:11" ht="26.25" customHeight="1" x14ac:dyDescent="0.25">
      <c r="A346" s="76" t="s">
        <v>185</v>
      </c>
      <c r="B346" s="9" t="s">
        <v>282</v>
      </c>
      <c r="C346" s="9" t="s">
        <v>249</v>
      </c>
      <c r="D346" s="3"/>
      <c r="E346" s="27" t="s">
        <v>319</v>
      </c>
      <c r="F346" s="29" t="s">
        <v>297</v>
      </c>
      <c r="G346" s="29">
        <v>1</v>
      </c>
      <c r="H346" s="29">
        <v>5</v>
      </c>
      <c r="I346" s="86"/>
      <c r="J346" s="20">
        <f t="shared" si="93"/>
        <v>0</v>
      </c>
    </row>
    <row r="347" spans="1:11" ht="15.95" customHeight="1" x14ac:dyDescent="0.2">
      <c r="A347" s="153" t="s">
        <v>465</v>
      </c>
      <c r="B347" s="154"/>
      <c r="C347" s="154"/>
      <c r="D347" s="154"/>
      <c r="E347" s="154"/>
      <c r="F347" s="154"/>
      <c r="G347" s="154"/>
      <c r="H347" s="154"/>
      <c r="I347" s="155"/>
      <c r="J347" s="88">
        <f>SUM(J339:J346)</f>
        <v>0</v>
      </c>
      <c r="K347" s="26"/>
    </row>
    <row r="348" spans="1:11" ht="15.95" customHeight="1" thickBot="1" x14ac:dyDescent="0.3">
      <c r="A348" s="169"/>
      <c r="B348" s="169"/>
      <c r="C348" s="169"/>
      <c r="D348" s="169"/>
      <c r="E348" s="169"/>
      <c r="F348" s="59"/>
      <c r="G348" s="25"/>
      <c r="H348" s="79" t="s">
        <v>322</v>
      </c>
      <c r="I348" s="168"/>
      <c r="J348" s="168"/>
    </row>
    <row r="349" spans="1:11" s="26" customFormat="1" ht="117" customHeight="1" x14ac:dyDescent="0.25">
      <c r="A349" s="80" t="s">
        <v>481</v>
      </c>
      <c r="B349" s="12" t="s">
        <v>0</v>
      </c>
      <c r="C349" s="13" t="s">
        <v>296</v>
      </c>
      <c r="D349" s="13" t="s">
        <v>307</v>
      </c>
      <c r="E349" s="12" t="s">
        <v>314</v>
      </c>
      <c r="F349" s="23" t="s">
        <v>325</v>
      </c>
      <c r="G349" s="23" t="s">
        <v>324</v>
      </c>
      <c r="H349" s="23" t="s">
        <v>323</v>
      </c>
      <c r="I349" s="13" t="s">
        <v>530</v>
      </c>
      <c r="J349" s="23" t="s">
        <v>306</v>
      </c>
    </row>
    <row r="350" spans="1:11" ht="38.25" x14ac:dyDescent="0.25">
      <c r="A350" s="63" t="s">
        <v>343</v>
      </c>
      <c r="B350" s="1" t="s">
        <v>567</v>
      </c>
      <c r="C350" s="2" t="s">
        <v>568</v>
      </c>
      <c r="D350" s="52"/>
      <c r="E350" s="67" t="s">
        <v>315</v>
      </c>
      <c r="F350" s="29" t="s">
        <v>335</v>
      </c>
      <c r="G350" s="29">
        <v>100</v>
      </c>
      <c r="H350" s="161">
        <v>200</v>
      </c>
      <c r="I350" s="163"/>
      <c r="J350" s="179">
        <f>(H350*I350)</f>
        <v>0</v>
      </c>
    </row>
    <row r="351" spans="1:11" ht="14.25" customHeight="1" x14ac:dyDescent="0.25">
      <c r="A351" s="96"/>
      <c r="B351" s="56"/>
      <c r="C351" s="60"/>
      <c r="D351" s="72"/>
      <c r="E351" s="95"/>
      <c r="F351" s="53"/>
      <c r="G351" s="53"/>
      <c r="H351" s="162"/>
      <c r="I351" s="164"/>
      <c r="J351" s="180"/>
    </row>
    <row r="352" spans="1:11" ht="15.95" customHeight="1" x14ac:dyDescent="0.25">
      <c r="A352" s="96" t="s">
        <v>418</v>
      </c>
      <c r="B352" s="56" t="s">
        <v>417</v>
      </c>
      <c r="C352" s="60">
        <v>1859</v>
      </c>
      <c r="D352" s="112"/>
      <c r="E352" s="67" t="s">
        <v>315</v>
      </c>
      <c r="F352" s="29" t="s">
        <v>297</v>
      </c>
      <c r="G352" s="29">
        <v>1</v>
      </c>
      <c r="H352" s="161">
        <v>1000</v>
      </c>
      <c r="I352" s="165"/>
      <c r="J352" s="179">
        <f t="shared" ref="J352:J366" si="94">(H352*I352)</f>
        <v>0</v>
      </c>
      <c r="K352" s="26"/>
    </row>
    <row r="353" spans="1:11" ht="14.25" customHeight="1" x14ac:dyDescent="0.25">
      <c r="A353" s="96"/>
      <c r="B353" s="56"/>
      <c r="C353" s="60"/>
      <c r="D353" s="72"/>
      <c r="E353" s="95" t="s">
        <v>315</v>
      </c>
      <c r="F353" s="113"/>
      <c r="G353" s="113"/>
      <c r="H353" s="162"/>
      <c r="I353" s="166"/>
      <c r="J353" s="180"/>
    </row>
    <row r="354" spans="1:11" ht="15.95" customHeight="1" x14ac:dyDescent="0.25">
      <c r="A354" s="96" t="s">
        <v>447</v>
      </c>
      <c r="B354" s="56" t="s">
        <v>417</v>
      </c>
      <c r="C354" s="60">
        <v>1860</v>
      </c>
      <c r="D354" s="112"/>
      <c r="E354" s="67" t="s">
        <v>315</v>
      </c>
      <c r="F354" s="29" t="s">
        <v>297</v>
      </c>
      <c r="G354" s="29">
        <v>1</v>
      </c>
      <c r="H354" s="161">
        <v>750</v>
      </c>
      <c r="I354" s="165"/>
      <c r="J354" s="179">
        <f t="shared" si="94"/>
        <v>0</v>
      </c>
      <c r="K354" s="26"/>
    </row>
    <row r="355" spans="1:11" ht="14.25" customHeight="1" x14ac:dyDescent="0.25">
      <c r="A355" s="96"/>
      <c r="B355" s="56"/>
      <c r="C355" s="60"/>
      <c r="D355" s="72"/>
      <c r="E355" s="95" t="s">
        <v>315</v>
      </c>
      <c r="F355" s="113"/>
      <c r="G355" s="113"/>
      <c r="H355" s="162"/>
      <c r="I355" s="166"/>
      <c r="J355" s="180"/>
    </row>
    <row r="356" spans="1:11" ht="15.95" customHeight="1" x14ac:dyDescent="0.25">
      <c r="A356" s="96" t="s">
        <v>448</v>
      </c>
      <c r="B356" s="56" t="s">
        <v>417</v>
      </c>
      <c r="C356" s="60">
        <v>2328</v>
      </c>
      <c r="D356" s="112"/>
      <c r="E356" s="67" t="s">
        <v>315</v>
      </c>
      <c r="F356" s="29" t="s">
        <v>297</v>
      </c>
      <c r="G356" s="29">
        <v>1</v>
      </c>
      <c r="H356" s="161">
        <v>500</v>
      </c>
      <c r="I356" s="165"/>
      <c r="J356" s="179">
        <f t="shared" si="94"/>
        <v>0</v>
      </c>
      <c r="K356" s="26"/>
    </row>
    <row r="357" spans="1:11" ht="14.25" customHeight="1" x14ac:dyDescent="0.25">
      <c r="A357" s="96"/>
      <c r="B357" s="56"/>
      <c r="C357" s="60"/>
      <c r="D357" s="72"/>
      <c r="E357" s="95" t="s">
        <v>315</v>
      </c>
      <c r="F357" s="113"/>
      <c r="G357" s="113"/>
      <c r="H357" s="162"/>
      <c r="I357" s="166"/>
      <c r="J357" s="180"/>
    </row>
    <row r="358" spans="1:11" ht="27" customHeight="1" x14ac:dyDescent="0.25">
      <c r="A358" s="63" t="s">
        <v>182</v>
      </c>
      <c r="B358" s="1" t="s">
        <v>243</v>
      </c>
      <c r="C358" s="2" t="s">
        <v>246</v>
      </c>
      <c r="D358" s="112"/>
      <c r="E358" s="67" t="s">
        <v>315</v>
      </c>
      <c r="F358" s="29" t="s">
        <v>335</v>
      </c>
      <c r="G358" s="29">
        <v>25</v>
      </c>
      <c r="H358" s="161">
        <v>5000</v>
      </c>
      <c r="I358" s="165"/>
      <c r="J358" s="179">
        <f t="shared" si="94"/>
        <v>0</v>
      </c>
      <c r="K358" s="26"/>
    </row>
    <row r="359" spans="1:11" ht="14.25" customHeight="1" x14ac:dyDescent="0.25">
      <c r="A359" s="96"/>
      <c r="B359" s="56"/>
      <c r="C359" s="60"/>
      <c r="D359" s="72"/>
      <c r="E359" s="95" t="s">
        <v>315</v>
      </c>
      <c r="F359" s="113"/>
      <c r="G359" s="113"/>
      <c r="H359" s="162"/>
      <c r="I359" s="166"/>
      <c r="J359" s="180"/>
    </row>
    <row r="360" spans="1:11" ht="25.5" customHeight="1" x14ac:dyDescent="0.25">
      <c r="A360" s="106" t="s">
        <v>207</v>
      </c>
      <c r="B360" s="1" t="s">
        <v>244</v>
      </c>
      <c r="C360" s="2">
        <v>9822</v>
      </c>
      <c r="D360" s="112"/>
      <c r="E360" s="67" t="s">
        <v>315</v>
      </c>
      <c r="F360" s="29" t="s">
        <v>297</v>
      </c>
      <c r="G360" s="29">
        <v>1</v>
      </c>
      <c r="H360" s="161">
        <v>3200</v>
      </c>
      <c r="I360" s="165"/>
      <c r="J360" s="179">
        <f t="shared" si="94"/>
        <v>0</v>
      </c>
      <c r="K360" s="26"/>
    </row>
    <row r="361" spans="1:11" ht="14.25" customHeight="1" x14ac:dyDescent="0.25">
      <c r="A361" s="96"/>
      <c r="B361" s="56"/>
      <c r="C361" s="60"/>
      <c r="D361" s="72"/>
      <c r="E361" s="95" t="s">
        <v>315</v>
      </c>
      <c r="F361" s="113"/>
      <c r="G361" s="113"/>
      <c r="H361" s="162"/>
      <c r="I361" s="166"/>
      <c r="J361" s="180"/>
    </row>
    <row r="362" spans="1:11" ht="25.5" customHeight="1" x14ac:dyDescent="0.25">
      <c r="A362" s="106" t="s">
        <v>345</v>
      </c>
      <c r="B362" s="1" t="s">
        <v>244</v>
      </c>
      <c r="C362" s="2">
        <v>6324</v>
      </c>
      <c r="D362" s="112"/>
      <c r="E362" s="67" t="s">
        <v>315</v>
      </c>
      <c r="F362" s="29" t="s">
        <v>297</v>
      </c>
      <c r="G362" s="29">
        <v>1</v>
      </c>
      <c r="H362" s="161">
        <v>20</v>
      </c>
      <c r="I362" s="165"/>
      <c r="J362" s="179">
        <f t="shared" si="94"/>
        <v>0</v>
      </c>
    </row>
    <row r="363" spans="1:11" ht="14.25" customHeight="1" x14ac:dyDescent="0.25">
      <c r="A363" s="96"/>
      <c r="B363" s="56"/>
      <c r="C363" s="60"/>
      <c r="D363" s="72"/>
      <c r="E363" s="95" t="s">
        <v>315</v>
      </c>
      <c r="F363" s="113"/>
      <c r="G363" s="113"/>
      <c r="H363" s="162"/>
      <c r="I363" s="166"/>
      <c r="J363" s="180"/>
    </row>
    <row r="364" spans="1:11" ht="15.95" customHeight="1" x14ac:dyDescent="0.25">
      <c r="A364" s="106" t="s">
        <v>352</v>
      </c>
      <c r="B364" s="1" t="s">
        <v>244</v>
      </c>
      <c r="C364" s="2" t="s">
        <v>245</v>
      </c>
      <c r="D364" s="112"/>
      <c r="E364" s="67" t="s">
        <v>315</v>
      </c>
      <c r="F364" s="29" t="s">
        <v>297</v>
      </c>
      <c r="G364" s="29">
        <v>1</v>
      </c>
      <c r="H364" s="161">
        <v>650</v>
      </c>
      <c r="I364" s="165"/>
      <c r="J364" s="179">
        <f t="shared" si="94"/>
        <v>0</v>
      </c>
    </row>
    <row r="365" spans="1:11" ht="14.25" customHeight="1" x14ac:dyDescent="0.25">
      <c r="A365" s="96"/>
      <c r="B365" s="56"/>
      <c r="C365" s="60"/>
      <c r="D365" s="72"/>
      <c r="E365" s="95" t="s">
        <v>315</v>
      </c>
      <c r="F365" s="113"/>
      <c r="G365" s="113"/>
      <c r="H365" s="162"/>
      <c r="I365" s="166"/>
      <c r="J365" s="180"/>
    </row>
    <row r="366" spans="1:11" ht="25.5" customHeight="1" x14ac:dyDescent="0.25">
      <c r="A366" s="106" t="s">
        <v>419</v>
      </c>
      <c r="B366" s="1" t="s">
        <v>428</v>
      </c>
      <c r="C366" s="2" t="s">
        <v>466</v>
      </c>
      <c r="D366" s="112"/>
      <c r="E366" s="67" t="s">
        <v>315</v>
      </c>
      <c r="F366" s="29" t="s">
        <v>297</v>
      </c>
      <c r="G366" s="29">
        <v>1</v>
      </c>
      <c r="H366" s="161">
        <v>1000</v>
      </c>
      <c r="I366" s="165"/>
      <c r="J366" s="179">
        <f t="shared" si="94"/>
        <v>0</v>
      </c>
      <c r="K366" s="26"/>
    </row>
    <row r="367" spans="1:11" ht="14.25" customHeight="1" x14ac:dyDescent="0.25">
      <c r="A367" s="96"/>
      <c r="B367" s="56"/>
      <c r="C367" s="60"/>
      <c r="D367" s="72"/>
      <c r="E367" s="95"/>
      <c r="F367" s="113"/>
      <c r="G367" s="113"/>
      <c r="H367" s="162"/>
      <c r="I367" s="166"/>
      <c r="J367" s="180"/>
    </row>
    <row r="368" spans="1:11" ht="15.95" customHeight="1" x14ac:dyDescent="0.2">
      <c r="A368" s="153" t="s">
        <v>482</v>
      </c>
      <c r="B368" s="154"/>
      <c r="C368" s="154"/>
      <c r="D368" s="154"/>
      <c r="E368" s="154"/>
      <c r="F368" s="154"/>
      <c r="G368" s="154"/>
      <c r="H368" s="154"/>
      <c r="I368" s="155"/>
      <c r="J368" s="88">
        <f>SUM(J350:J366)</f>
        <v>0</v>
      </c>
    </row>
    <row r="369" spans="1:11" ht="15.95" customHeight="1" thickBot="1" x14ac:dyDescent="0.3">
      <c r="A369" s="169"/>
      <c r="B369" s="169"/>
      <c r="C369" s="169"/>
      <c r="D369" s="169"/>
      <c r="E369" s="169"/>
      <c r="F369" s="59"/>
      <c r="G369" s="25"/>
      <c r="H369" s="79" t="s">
        <v>322</v>
      </c>
      <c r="I369" s="168"/>
      <c r="J369" s="168"/>
      <c r="K369" s="26"/>
    </row>
    <row r="370" spans="1:11" s="26" customFormat="1" ht="117" customHeight="1" x14ac:dyDescent="0.25">
      <c r="A370" s="80" t="s">
        <v>483</v>
      </c>
      <c r="B370" s="12" t="s">
        <v>0</v>
      </c>
      <c r="C370" s="13" t="s">
        <v>296</v>
      </c>
      <c r="D370" s="13" t="s">
        <v>307</v>
      </c>
      <c r="E370" s="12" t="s">
        <v>314</v>
      </c>
      <c r="F370" s="23" t="s">
        <v>325</v>
      </c>
      <c r="G370" s="23" t="s">
        <v>324</v>
      </c>
      <c r="H370" s="23" t="s">
        <v>323</v>
      </c>
      <c r="I370" s="13" t="s">
        <v>530</v>
      </c>
      <c r="J370" s="23" t="s">
        <v>306</v>
      </c>
    </row>
    <row r="371" spans="1:11" ht="15.95" customHeight="1" x14ac:dyDescent="0.25">
      <c r="A371" s="96" t="s">
        <v>418</v>
      </c>
      <c r="B371" s="56" t="s">
        <v>417</v>
      </c>
      <c r="C371" s="60">
        <v>1859</v>
      </c>
      <c r="D371" s="70"/>
      <c r="E371" s="68" t="s">
        <v>319</v>
      </c>
      <c r="F371" s="113" t="s">
        <v>297</v>
      </c>
      <c r="G371" s="113">
        <v>1</v>
      </c>
      <c r="H371" s="83">
        <v>1000</v>
      </c>
      <c r="I371" s="86"/>
      <c r="J371" s="20">
        <f t="shared" ref="J371:J378" si="95">(H371*I371)</f>
        <v>0</v>
      </c>
      <c r="K371" s="26"/>
    </row>
    <row r="372" spans="1:11" ht="15.95" customHeight="1" x14ac:dyDescent="0.25">
      <c r="A372" s="96" t="s">
        <v>447</v>
      </c>
      <c r="B372" s="56" t="s">
        <v>417</v>
      </c>
      <c r="C372" s="60">
        <v>1860</v>
      </c>
      <c r="D372" s="36"/>
      <c r="E372" s="27" t="s">
        <v>319</v>
      </c>
      <c r="F372" s="113" t="s">
        <v>297</v>
      </c>
      <c r="G372" s="113">
        <v>1</v>
      </c>
      <c r="H372" s="29">
        <v>750</v>
      </c>
      <c r="I372" s="86"/>
      <c r="J372" s="20">
        <f t="shared" si="95"/>
        <v>0</v>
      </c>
      <c r="K372" s="26"/>
    </row>
    <row r="373" spans="1:11" ht="15.95" customHeight="1" x14ac:dyDescent="0.25">
      <c r="A373" s="96" t="s">
        <v>448</v>
      </c>
      <c r="B373" s="56" t="s">
        <v>417</v>
      </c>
      <c r="C373" s="60">
        <v>2328</v>
      </c>
      <c r="D373" s="36"/>
      <c r="E373" s="27" t="s">
        <v>319</v>
      </c>
      <c r="F373" s="113" t="s">
        <v>297</v>
      </c>
      <c r="G373" s="113">
        <v>1</v>
      </c>
      <c r="H373" s="117">
        <v>500</v>
      </c>
      <c r="I373" s="86"/>
      <c r="J373" s="20">
        <f t="shared" si="95"/>
        <v>0</v>
      </c>
      <c r="K373" s="26"/>
    </row>
    <row r="374" spans="1:11" ht="27" customHeight="1" x14ac:dyDescent="0.25">
      <c r="A374" s="63" t="s">
        <v>182</v>
      </c>
      <c r="B374" s="1" t="s">
        <v>243</v>
      </c>
      <c r="C374" s="2" t="s">
        <v>246</v>
      </c>
      <c r="D374" s="3"/>
      <c r="E374" s="27" t="s">
        <v>319</v>
      </c>
      <c r="F374" s="29" t="s">
        <v>335</v>
      </c>
      <c r="G374" s="29">
        <v>25</v>
      </c>
      <c r="H374" s="29">
        <v>5000</v>
      </c>
      <c r="I374" s="86"/>
      <c r="J374" s="20">
        <f t="shared" si="95"/>
        <v>0</v>
      </c>
      <c r="K374" s="26"/>
    </row>
    <row r="375" spans="1:11" ht="25.5" customHeight="1" x14ac:dyDescent="0.25">
      <c r="A375" s="106" t="s">
        <v>207</v>
      </c>
      <c r="B375" s="1" t="s">
        <v>244</v>
      </c>
      <c r="C375" s="2">
        <v>9822</v>
      </c>
      <c r="D375" s="3"/>
      <c r="E375" s="27" t="s">
        <v>319</v>
      </c>
      <c r="F375" s="82" t="s">
        <v>297</v>
      </c>
      <c r="G375" s="82">
        <v>1</v>
      </c>
      <c r="H375" s="29">
        <v>3200</v>
      </c>
      <c r="I375" s="86"/>
      <c r="J375" s="20">
        <f t="shared" si="95"/>
        <v>0</v>
      </c>
      <c r="K375" s="26"/>
    </row>
    <row r="376" spans="1:11" ht="25.5" customHeight="1" x14ac:dyDescent="0.25">
      <c r="A376" s="106" t="s">
        <v>345</v>
      </c>
      <c r="B376" s="1" t="s">
        <v>244</v>
      </c>
      <c r="C376" s="2">
        <v>6324</v>
      </c>
      <c r="D376" s="3"/>
      <c r="E376" s="27" t="s">
        <v>319</v>
      </c>
      <c r="F376" s="82" t="s">
        <v>297</v>
      </c>
      <c r="G376" s="82">
        <v>1</v>
      </c>
      <c r="H376" s="29">
        <v>20</v>
      </c>
      <c r="I376" s="86"/>
      <c r="J376" s="20">
        <f t="shared" si="95"/>
        <v>0</v>
      </c>
    </row>
    <row r="377" spans="1:11" ht="15.95" customHeight="1" x14ac:dyDescent="0.25">
      <c r="A377" s="106" t="s">
        <v>352</v>
      </c>
      <c r="B377" s="1" t="s">
        <v>244</v>
      </c>
      <c r="C377" s="2" t="s">
        <v>245</v>
      </c>
      <c r="D377" s="3"/>
      <c r="E377" s="27" t="s">
        <v>319</v>
      </c>
      <c r="F377" s="82" t="s">
        <v>297</v>
      </c>
      <c r="G377" s="82">
        <v>1</v>
      </c>
      <c r="H377" s="29">
        <v>650</v>
      </c>
      <c r="I377" s="86"/>
      <c r="J377" s="20">
        <f t="shared" si="95"/>
        <v>0</v>
      </c>
    </row>
    <row r="378" spans="1:11" ht="25.5" customHeight="1" x14ac:dyDescent="0.25">
      <c r="A378" s="106" t="s">
        <v>419</v>
      </c>
      <c r="B378" s="1" t="s">
        <v>428</v>
      </c>
      <c r="C378" s="2" t="s">
        <v>466</v>
      </c>
      <c r="D378" s="3"/>
      <c r="E378" s="27" t="s">
        <v>319</v>
      </c>
      <c r="F378" s="29" t="s">
        <v>297</v>
      </c>
      <c r="G378" s="29">
        <v>1</v>
      </c>
      <c r="H378" s="29">
        <v>1000</v>
      </c>
      <c r="I378" s="86"/>
      <c r="J378" s="20">
        <f t="shared" si="95"/>
        <v>0</v>
      </c>
      <c r="K378" s="26"/>
    </row>
    <row r="379" spans="1:11" ht="15.95" customHeight="1" x14ac:dyDescent="0.2">
      <c r="A379" s="153" t="s">
        <v>484</v>
      </c>
      <c r="B379" s="154"/>
      <c r="C379" s="154"/>
      <c r="D379" s="154"/>
      <c r="E379" s="154"/>
      <c r="F379" s="154"/>
      <c r="G379" s="154"/>
      <c r="H379" s="154"/>
      <c r="I379" s="155"/>
      <c r="J379" s="88">
        <f>SUM(J371:J378)</f>
        <v>0</v>
      </c>
    </row>
    <row r="380" spans="1:11" ht="15.95" customHeight="1" thickBot="1" x14ac:dyDescent="0.3">
      <c r="A380" s="169"/>
      <c r="B380" s="169"/>
      <c r="C380" s="169"/>
      <c r="D380" s="169"/>
      <c r="E380" s="169"/>
      <c r="F380" s="59"/>
      <c r="G380" s="25"/>
      <c r="H380" s="79" t="s">
        <v>322</v>
      </c>
      <c r="I380" s="168"/>
      <c r="J380" s="168"/>
      <c r="K380" s="26"/>
    </row>
    <row r="381" spans="1:11" ht="117" customHeight="1" x14ac:dyDescent="0.25">
      <c r="A381" s="80" t="s">
        <v>488</v>
      </c>
      <c r="B381" s="12" t="s">
        <v>0</v>
      </c>
      <c r="C381" s="13" t="s">
        <v>296</v>
      </c>
      <c r="D381" s="13" t="s">
        <v>307</v>
      </c>
      <c r="E381" s="12" t="s">
        <v>314</v>
      </c>
      <c r="F381" s="23" t="s">
        <v>325</v>
      </c>
      <c r="G381" s="23" t="s">
        <v>349</v>
      </c>
      <c r="H381" s="23" t="s">
        <v>323</v>
      </c>
      <c r="I381" s="13" t="s">
        <v>530</v>
      </c>
      <c r="J381" s="23" t="s">
        <v>306</v>
      </c>
      <c r="K381" s="26"/>
    </row>
    <row r="382" spans="1:11" ht="26.25" customHeight="1" x14ac:dyDescent="0.25">
      <c r="A382" s="63" t="s">
        <v>333</v>
      </c>
      <c r="B382" s="9" t="s">
        <v>417</v>
      </c>
      <c r="C382" s="9">
        <v>2055</v>
      </c>
      <c r="D382" s="112"/>
      <c r="E382" s="51" t="s">
        <v>315</v>
      </c>
      <c r="F382" s="29" t="s">
        <v>297</v>
      </c>
      <c r="G382" s="29">
        <v>1</v>
      </c>
      <c r="H382" s="29">
        <v>10</v>
      </c>
      <c r="I382" s="165"/>
      <c r="J382" s="181">
        <f t="shared" ref="J382:J414" si="96">(H382*I382)</f>
        <v>0</v>
      </c>
      <c r="K382" s="26"/>
    </row>
    <row r="383" spans="1:11" ht="14.25" customHeight="1" x14ac:dyDescent="0.25">
      <c r="A383" s="96"/>
      <c r="B383" s="56"/>
      <c r="C383" s="60"/>
      <c r="D383" s="113"/>
      <c r="E383" s="95"/>
      <c r="F383" s="3"/>
      <c r="G383" s="3"/>
      <c r="H383" s="29"/>
      <c r="I383" s="166"/>
      <c r="J383" s="182"/>
    </row>
    <row r="384" spans="1:11" ht="26.25" customHeight="1" x14ac:dyDescent="0.25">
      <c r="A384" s="63" t="s">
        <v>208</v>
      </c>
      <c r="B384" s="9" t="s">
        <v>417</v>
      </c>
      <c r="C384" s="9">
        <v>1863</v>
      </c>
      <c r="D384" s="112"/>
      <c r="E384" s="51" t="s">
        <v>315</v>
      </c>
      <c r="F384" s="29" t="s">
        <v>297</v>
      </c>
      <c r="G384" s="29">
        <v>1</v>
      </c>
      <c r="H384" s="29">
        <v>10</v>
      </c>
      <c r="I384" s="165"/>
      <c r="J384" s="181">
        <f t="shared" si="96"/>
        <v>0</v>
      </c>
      <c r="K384" s="26"/>
    </row>
    <row r="385" spans="1:11" ht="14.25" customHeight="1" x14ac:dyDescent="0.25">
      <c r="A385" s="96"/>
      <c r="B385" s="56"/>
      <c r="C385" s="60"/>
      <c r="D385" s="113"/>
      <c r="E385" s="95"/>
      <c r="F385" s="3"/>
      <c r="G385" s="3"/>
      <c r="H385" s="29"/>
      <c r="I385" s="166"/>
      <c r="J385" s="182"/>
    </row>
    <row r="386" spans="1:11" ht="25.5" customHeight="1" x14ac:dyDescent="0.25">
      <c r="A386" s="107" t="s">
        <v>209</v>
      </c>
      <c r="B386" s="119" t="s">
        <v>417</v>
      </c>
      <c r="C386" s="119"/>
      <c r="D386" s="112"/>
      <c r="E386" s="51" t="s">
        <v>315</v>
      </c>
      <c r="F386" s="29" t="s">
        <v>297</v>
      </c>
      <c r="G386" s="29">
        <v>1</v>
      </c>
      <c r="H386" s="29">
        <v>10</v>
      </c>
      <c r="I386" s="165"/>
      <c r="J386" s="181">
        <f t="shared" si="96"/>
        <v>0</v>
      </c>
      <c r="K386" s="26"/>
    </row>
    <row r="387" spans="1:11" ht="14.25" customHeight="1" x14ac:dyDescent="0.25">
      <c r="A387" s="96"/>
      <c r="B387" s="56"/>
      <c r="C387" s="60"/>
      <c r="D387" s="113"/>
      <c r="E387" s="95"/>
      <c r="F387" s="3"/>
      <c r="G387" s="3"/>
      <c r="H387" s="29"/>
      <c r="I387" s="166"/>
      <c r="J387" s="182"/>
    </row>
    <row r="388" spans="1:11" ht="25.5" customHeight="1" x14ac:dyDescent="0.25">
      <c r="A388" s="63" t="s">
        <v>420</v>
      </c>
      <c r="B388" s="9" t="s">
        <v>421</v>
      </c>
      <c r="C388" s="9"/>
      <c r="D388" s="112"/>
      <c r="E388" s="51" t="s">
        <v>315</v>
      </c>
      <c r="F388" s="29" t="s">
        <v>297</v>
      </c>
      <c r="G388" s="29">
        <v>1</v>
      </c>
      <c r="H388" s="29">
        <v>200</v>
      </c>
      <c r="I388" s="165"/>
      <c r="J388" s="181">
        <f t="shared" si="96"/>
        <v>0</v>
      </c>
      <c r="K388" s="26"/>
    </row>
    <row r="389" spans="1:11" ht="14.25" customHeight="1" x14ac:dyDescent="0.25">
      <c r="A389" s="96"/>
      <c r="B389" s="56"/>
      <c r="C389" s="60"/>
      <c r="D389" s="113"/>
      <c r="E389" s="95"/>
      <c r="F389" s="3"/>
      <c r="G389" s="3"/>
      <c r="H389" s="29"/>
      <c r="I389" s="166"/>
      <c r="J389" s="182"/>
    </row>
    <row r="390" spans="1:11" ht="38.25" customHeight="1" x14ac:dyDescent="0.25">
      <c r="A390" s="63" t="s">
        <v>422</v>
      </c>
      <c r="B390" s="9" t="s">
        <v>421</v>
      </c>
      <c r="C390" s="9"/>
      <c r="D390" s="112"/>
      <c r="E390" s="51" t="s">
        <v>315</v>
      </c>
      <c r="F390" s="29" t="s">
        <v>297</v>
      </c>
      <c r="G390" s="29">
        <v>1</v>
      </c>
      <c r="H390" s="29">
        <v>200</v>
      </c>
      <c r="I390" s="165"/>
      <c r="J390" s="181">
        <f t="shared" si="96"/>
        <v>0</v>
      </c>
      <c r="K390" s="26"/>
    </row>
    <row r="391" spans="1:11" ht="14.25" customHeight="1" x14ac:dyDescent="0.25">
      <c r="A391" s="96"/>
      <c r="B391" s="56"/>
      <c r="C391" s="60"/>
      <c r="D391" s="113"/>
      <c r="E391" s="95"/>
      <c r="F391" s="3"/>
      <c r="G391" s="3"/>
      <c r="H391" s="29"/>
      <c r="I391" s="166"/>
      <c r="J391" s="182"/>
    </row>
    <row r="392" spans="1:11" ht="25.5" customHeight="1" x14ac:dyDescent="0.25">
      <c r="A392" s="63" t="s">
        <v>423</v>
      </c>
      <c r="B392" s="9" t="s">
        <v>421</v>
      </c>
      <c r="C392" s="9"/>
      <c r="D392" s="112"/>
      <c r="E392" s="51" t="s">
        <v>315</v>
      </c>
      <c r="F392" s="29" t="s">
        <v>297</v>
      </c>
      <c r="G392" s="29">
        <v>1</v>
      </c>
      <c r="H392" s="29">
        <v>300</v>
      </c>
      <c r="I392" s="165"/>
      <c r="J392" s="181">
        <f t="shared" si="96"/>
        <v>0</v>
      </c>
      <c r="K392" s="26"/>
    </row>
    <row r="393" spans="1:11" ht="14.25" customHeight="1" x14ac:dyDescent="0.25">
      <c r="A393" s="96"/>
      <c r="B393" s="56"/>
      <c r="C393" s="60"/>
      <c r="D393" s="113"/>
      <c r="E393" s="95"/>
      <c r="F393" s="3"/>
      <c r="G393" s="3"/>
      <c r="H393" s="29"/>
      <c r="I393" s="166"/>
      <c r="J393" s="182"/>
    </row>
    <row r="394" spans="1:11" ht="25.5" customHeight="1" x14ac:dyDescent="0.25">
      <c r="A394" s="63" t="s">
        <v>424</v>
      </c>
      <c r="B394" s="9" t="s">
        <v>421</v>
      </c>
      <c r="C394" s="9"/>
      <c r="D394" s="112"/>
      <c r="E394" s="51" t="s">
        <v>315</v>
      </c>
      <c r="F394" s="29" t="s">
        <v>297</v>
      </c>
      <c r="G394" s="29">
        <v>1</v>
      </c>
      <c r="H394" s="29">
        <v>500</v>
      </c>
      <c r="I394" s="165"/>
      <c r="J394" s="181">
        <f t="shared" si="96"/>
        <v>0</v>
      </c>
      <c r="K394" s="26"/>
    </row>
    <row r="395" spans="1:11" ht="14.25" customHeight="1" x14ac:dyDescent="0.25">
      <c r="A395" s="96"/>
      <c r="B395" s="56"/>
      <c r="C395" s="60"/>
      <c r="D395" s="113"/>
      <c r="E395" s="95"/>
      <c r="F395" s="3"/>
      <c r="G395" s="3"/>
      <c r="H395" s="29"/>
      <c r="I395" s="166"/>
      <c r="J395" s="182"/>
    </row>
    <row r="396" spans="1:11" ht="25.5" customHeight="1" x14ac:dyDescent="0.25">
      <c r="A396" s="63" t="s">
        <v>425</v>
      </c>
      <c r="B396" s="9" t="s">
        <v>421</v>
      </c>
      <c r="C396" s="9"/>
      <c r="D396" s="112"/>
      <c r="E396" s="51" t="s">
        <v>315</v>
      </c>
      <c r="F396" s="29" t="s">
        <v>297</v>
      </c>
      <c r="G396" s="29">
        <v>1</v>
      </c>
      <c r="H396" s="29">
        <v>700</v>
      </c>
      <c r="I396" s="165"/>
      <c r="J396" s="181">
        <f t="shared" si="96"/>
        <v>0</v>
      </c>
      <c r="K396" s="26"/>
    </row>
    <row r="397" spans="1:11" ht="14.25" customHeight="1" x14ac:dyDescent="0.25">
      <c r="A397" s="96"/>
      <c r="B397" s="56"/>
      <c r="C397" s="60"/>
      <c r="D397" s="113"/>
      <c r="E397" s="95"/>
      <c r="F397" s="3"/>
      <c r="G397" s="3"/>
      <c r="H397" s="29"/>
      <c r="I397" s="166"/>
      <c r="J397" s="182"/>
    </row>
    <row r="398" spans="1:11" ht="25.5" customHeight="1" x14ac:dyDescent="0.25">
      <c r="A398" s="63" t="s">
        <v>426</v>
      </c>
      <c r="B398" s="9" t="s">
        <v>421</v>
      </c>
      <c r="C398" s="9"/>
      <c r="D398" s="112"/>
      <c r="E398" s="51" t="s">
        <v>315</v>
      </c>
      <c r="F398" s="29" t="s">
        <v>297</v>
      </c>
      <c r="G398" s="29">
        <v>1</v>
      </c>
      <c r="H398" s="29">
        <v>200</v>
      </c>
      <c r="I398" s="165"/>
      <c r="J398" s="181">
        <f t="shared" si="96"/>
        <v>0</v>
      </c>
      <c r="K398" s="26"/>
    </row>
    <row r="399" spans="1:11" ht="14.25" customHeight="1" x14ac:dyDescent="0.25">
      <c r="A399" s="96"/>
      <c r="B399" s="56"/>
      <c r="C399" s="60"/>
      <c r="D399" s="113"/>
      <c r="E399" s="95"/>
      <c r="F399" s="3"/>
      <c r="G399" s="3"/>
      <c r="H399" s="29"/>
      <c r="I399" s="166"/>
      <c r="J399" s="182"/>
    </row>
    <row r="400" spans="1:11" ht="25.5" customHeight="1" x14ac:dyDescent="0.25">
      <c r="A400" s="63" t="s">
        <v>427</v>
      </c>
      <c r="B400" s="9" t="s">
        <v>428</v>
      </c>
      <c r="C400" s="9"/>
      <c r="D400" s="112"/>
      <c r="E400" s="51" t="s">
        <v>315</v>
      </c>
      <c r="F400" s="29" t="s">
        <v>297</v>
      </c>
      <c r="G400" s="29">
        <v>1</v>
      </c>
      <c r="H400" s="29">
        <v>150</v>
      </c>
      <c r="I400" s="165"/>
      <c r="J400" s="181">
        <f t="shared" si="96"/>
        <v>0</v>
      </c>
      <c r="K400" s="26"/>
    </row>
    <row r="401" spans="1:11" ht="14.25" customHeight="1" x14ac:dyDescent="0.25">
      <c r="A401" s="96"/>
      <c r="B401" s="56"/>
      <c r="C401" s="60"/>
      <c r="D401" s="113"/>
      <c r="E401" s="95"/>
      <c r="F401" s="3"/>
      <c r="G401" s="3"/>
      <c r="H401" s="29"/>
      <c r="I401" s="166"/>
      <c r="J401" s="182"/>
    </row>
    <row r="402" spans="1:11" ht="25.5" customHeight="1" x14ac:dyDescent="0.25">
      <c r="A402" s="63" t="s">
        <v>429</v>
      </c>
      <c r="B402" s="9" t="s">
        <v>428</v>
      </c>
      <c r="C402" s="9"/>
      <c r="D402" s="112"/>
      <c r="E402" s="51" t="s">
        <v>315</v>
      </c>
      <c r="F402" s="29" t="s">
        <v>297</v>
      </c>
      <c r="G402" s="29">
        <v>1</v>
      </c>
      <c r="H402" s="29">
        <v>1000</v>
      </c>
      <c r="I402" s="165"/>
      <c r="J402" s="181">
        <f t="shared" si="96"/>
        <v>0</v>
      </c>
      <c r="K402" s="26"/>
    </row>
    <row r="403" spans="1:11" ht="14.25" customHeight="1" x14ac:dyDescent="0.25">
      <c r="A403" s="96"/>
      <c r="B403" s="56"/>
      <c r="C403" s="60"/>
      <c r="D403" s="113"/>
      <c r="E403" s="95"/>
      <c r="F403" s="3"/>
      <c r="G403" s="3"/>
      <c r="H403" s="29"/>
      <c r="I403" s="166"/>
      <c r="J403" s="182"/>
    </row>
    <row r="404" spans="1:11" ht="25.5" customHeight="1" x14ac:dyDescent="0.25">
      <c r="A404" s="63" t="s">
        <v>430</v>
      </c>
      <c r="B404" s="9" t="s">
        <v>421</v>
      </c>
      <c r="C404" s="9"/>
      <c r="D404" s="112"/>
      <c r="E404" s="51" t="s">
        <v>315</v>
      </c>
      <c r="F404" s="29" t="s">
        <v>297</v>
      </c>
      <c r="G404" s="29">
        <v>1</v>
      </c>
      <c r="H404" s="29">
        <v>50</v>
      </c>
      <c r="I404" s="165"/>
      <c r="J404" s="181">
        <f t="shared" si="96"/>
        <v>0</v>
      </c>
      <c r="K404" s="26"/>
    </row>
    <row r="405" spans="1:11" ht="14.25" customHeight="1" x14ac:dyDescent="0.25">
      <c r="A405" s="96"/>
      <c r="B405" s="56"/>
      <c r="C405" s="60"/>
      <c r="D405" s="113"/>
      <c r="E405" s="95"/>
      <c r="F405" s="3"/>
      <c r="G405" s="3"/>
      <c r="H405" s="29"/>
      <c r="I405" s="166"/>
      <c r="J405" s="182"/>
    </row>
    <row r="406" spans="1:11" ht="15" customHeight="1" thickBot="1" x14ac:dyDescent="0.3">
      <c r="A406" s="169"/>
      <c r="B406" s="169"/>
      <c r="C406" s="169"/>
      <c r="D406" s="169"/>
      <c r="E406" s="169"/>
      <c r="F406" s="59"/>
      <c r="G406" s="25"/>
      <c r="H406" s="79" t="s">
        <v>322</v>
      </c>
      <c r="I406" s="168"/>
      <c r="J406" s="168"/>
      <c r="K406" s="26"/>
    </row>
    <row r="407" spans="1:11" ht="117" customHeight="1" x14ac:dyDescent="0.25">
      <c r="A407" s="80" t="s">
        <v>489</v>
      </c>
      <c r="B407" s="12" t="s">
        <v>0</v>
      </c>
      <c r="C407" s="13" t="s">
        <v>296</v>
      </c>
      <c r="D407" s="13" t="s">
        <v>307</v>
      </c>
      <c r="E407" s="71" t="s">
        <v>314</v>
      </c>
      <c r="F407" s="23" t="s">
        <v>325</v>
      </c>
      <c r="G407" s="23" t="s">
        <v>349</v>
      </c>
      <c r="H407" s="23" t="s">
        <v>323</v>
      </c>
      <c r="I407" s="13" t="s">
        <v>530</v>
      </c>
      <c r="J407" s="23" t="s">
        <v>306</v>
      </c>
      <c r="K407" s="26"/>
    </row>
    <row r="408" spans="1:11" ht="25.5" customHeight="1" x14ac:dyDescent="0.25">
      <c r="A408" s="63" t="s">
        <v>431</v>
      </c>
      <c r="B408" s="9"/>
      <c r="C408" s="9"/>
      <c r="D408" s="112"/>
      <c r="E408" s="51" t="s">
        <v>315</v>
      </c>
      <c r="F408" s="29" t="s">
        <v>297</v>
      </c>
      <c r="G408" s="29">
        <v>1</v>
      </c>
      <c r="H408" s="29">
        <v>25</v>
      </c>
      <c r="I408" s="165"/>
      <c r="J408" s="181">
        <f t="shared" si="96"/>
        <v>0</v>
      </c>
      <c r="K408" s="26"/>
    </row>
    <row r="409" spans="1:11" ht="14.25" customHeight="1" x14ac:dyDescent="0.25">
      <c r="A409" s="96"/>
      <c r="B409" s="56"/>
      <c r="C409" s="60"/>
      <c r="D409" s="113"/>
      <c r="E409" s="95"/>
      <c r="F409" s="3"/>
      <c r="G409" s="3"/>
      <c r="H409" s="29"/>
      <c r="I409" s="166"/>
      <c r="J409" s="182"/>
    </row>
    <row r="410" spans="1:11" ht="52.5" customHeight="1" x14ac:dyDescent="0.25">
      <c r="A410" s="63" t="s">
        <v>432</v>
      </c>
      <c r="B410" s="9"/>
      <c r="C410" s="9"/>
      <c r="D410" s="112"/>
      <c r="E410" s="51" t="s">
        <v>315</v>
      </c>
      <c r="F410" s="29" t="s">
        <v>297</v>
      </c>
      <c r="G410" s="29">
        <v>1</v>
      </c>
      <c r="H410" s="29">
        <v>50</v>
      </c>
      <c r="I410" s="165"/>
      <c r="J410" s="181">
        <f t="shared" si="96"/>
        <v>0</v>
      </c>
      <c r="K410" s="26"/>
    </row>
    <row r="411" spans="1:11" ht="14.25" customHeight="1" x14ac:dyDescent="0.25">
      <c r="A411" s="96"/>
      <c r="B411" s="56"/>
      <c r="C411" s="60"/>
      <c r="D411" s="113"/>
      <c r="E411" s="95"/>
      <c r="F411" s="3"/>
      <c r="G411" s="3"/>
      <c r="H411" s="29"/>
      <c r="I411" s="166"/>
      <c r="J411" s="182"/>
    </row>
    <row r="412" spans="1:11" ht="25.5" customHeight="1" x14ac:dyDescent="0.25">
      <c r="A412" s="63" t="s">
        <v>433</v>
      </c>
      <c r="B412" s="9"/>
      <c r="C412" s="9"/>
      <c r="D412" s="112"/>
      <c r="E412" s="51" t="s">
        <v>315</v>
      </c>
      <c r="F412" s="29" t="s">
        <v>297</v>
      </c>
      <c r="G412" s="29">
        <v>1</v>
      </c>
      <c r="H412" s="29">
        <v>15</v>
      </c>
      <c r="I412" s="165"/>
      <c r="J412" s="181">
        <f t="shared" si="96"/>
        <v>0</v>
      </c>
      <c r="K412" s="26"/>
    </row>
    <row r="413" spans="1:11" ht="14.25" customHeight="1" x14ac:dyDescent="0.25">
      <c r="A413" s="96"/>
      <c r="B413" s="56"/>
      <c r="C413" s="60"/>
      <c r="D413" s="113"/>
      <c r="E413" s="95"/>
      <c r="F413" s="3"/>
      <c r="G413" s="3"/>
      <c r="H413" s="29"/>
      <c r="I413" s="166"/>
      <c r="J413" s="182"/>
    </row>
    <row r="414" spans="1:11" ht="15.95" customHeight="1" x14ac:dyDescent="0.25">
      <c r="A414" s="63" t="s">
        <v>434</v>
      </c>
      <c r="B414" s="9"/>
      <c r="C414" s="9"/>
      <c r="D414" s="112"/>
      <c r="E414" s="51" t="s">
        <v>315</v>
      </c>
      <c r="F414" s="29" t="s">
        <v>297</v>
      </c>
      <c r="G414" s="29">
        <v>1</v>
      </c>
      <c r="H414" s="29">
        <v>25</v>
      </c>
      <c r="I414" s="165"/>
      <c r="J414" s="181">
        <f t="shared" si="96"/>
        <v>0</v>
      </c>
      <c r="K414" s="26"/>
    </row>
    <row r="415" spans="1:11" ht="14.25" customHeight="1" x14ac:dyDescent="0.25">
      <c r="A415" s="96"/>
      <c r="B415" s="56"/>
      <c r="C415" s="60"/>
      <c r="D415" s="113"/>
      <c r="E415" s="95"/>
      <c r="F415" s="3"/>
      <c r="G415" s="3"/>
      <c r="H415" s="29"/>
      <c r="I415" s="166"/>
      <c r="J415" s="182"/>
    </row>
    <row r="416" spans="1:11" ht="27" customHeight="1" x14ac:dyDescent="0.25">
      <c r="A416" s="63" t="s">
        <v>321</v>
      </c>
      <c r="B416" s="9" t="s">
        <v>417</v>
      </c>
      <c r="C416" s="9"/>
      <c r="D416" s="112"/>
      <c r="E416" s="51" t="s">
        <v>315</v>
      </c>
      <c r="F416" s="29" t="s">
        <v>297</v>
      </c>
      <c r="G416" s="29">
        <v>1</v>
      </c>
      <c r="H416" s="161">
        <v>5</v>
      </c>
      <c r="I416" s="165"/>
      <c r="J416" s="181">
        <f t="shared" ref="J416:J418" si="97">(H416*I416)</f>
        <v>0</v>
      </c>
      <c r="K416" s="26"/>
    </row>
    <row r="417" spans="1:11" ht="14.25" customHeight="1" x14ac:dyDescent="0.25">
      <c r="A417" s="96"/>
      <c r="B417" s="56"/>
      <c r="C417" s="60"/>
      <c r="D417" s="113"/>
      <c r="E417" s="95"/>
      <c r="F417" s="3"/>
      <c r="G417" s="3"/>
      <c r="H417" s="162"/>
      <c r="I417" s="166"/>
      <c r="J417" s="182"/>
    </row>
    <row r="418" spans="1:11" s="31" customFormat="1" ht="18" customHeight="1" x14ac:dyDescent="0.2">
      <c r="A418" s="63" t="s">
        <v>320</v>
      </c>
      <c r="B418" s="9" t="s">
        <v>417</v>
      </c>
      <c r="C418" s="9"/>
      <c r="D418" s="112"/>
      <c r="E418" s="51" t="s">
        <v>315</v>
      </c>
      <c r="F418" s="29" t="s">
        <v>297</v>
      </c>
      <c r="G418" s="29">
        <v>1</v>
      </c>
      <c r="H418" s="161">
        <v>10</v>
      </c>
      <c r="I418" s="165"/>
      <c r="J418" s="181">
        <f t="shared" si="97"/>
        <v>0</v>
      </c>
      <c r="K418" s="42"/>
    </row>
    <row r="419" spans="1:11" ht="14.25" customHeight="1" x14ac:dyDescent="0.25">
      <c r="A419" s="96"/>
      <c r="B419" s="56"/>
      <c r="C419" s="60"/>
      <c r="D419" s="113"/>
      <c r="E419" s="95"/>
      <c r="F419" s="3"/>
      <c r="G419" s="3"/>
      <c r="H419" s="162"/>
      <c r="I419" s="166"/>
      <c r="J419" s="182"/>
    </row>
    <row r="420" spans="1:11" ht="15" customHeight="1" x14ac:dyDescent="0.2">
      <c r="A420" s="153" t="s">
        <v>491</v>
      </c>
      <c r="B420" s="154"/>
      <c r="C420" s="154"/>
      <c r="D420" s="154"/>
      <c r="E420" s="154"/>
      <c r="F420" s="154"/>
      <c r="G420" s="154"/>
      <c r="H420" s="154"/>
      <c r="I420" s="155"/>
      <c r="J420" s="88">
        <f>SUM(J382:J418)</f>
        <v>0</v>
      </c>
    </row>
    <row r="421" spans="1:11" ht="15" customHeight="1" thickBot="1" x14ac:dyDescent="0.3">
      <c r="A421" s="167"/>
      <c r="B421" s="167"/>
      <c r="C421" s="167"/>
      <c r="D421" s="167"/>
      <c r="E421" s="167"/>
      <c r="F421" s="59"/>
      <c r="G421" s="81"/>
      <c r="H421" s="79" t="s">
        <v>322</v>
      </c>
      <c r="I421" s="168"/>
      <c r="J421" s="168"/>
    </row>
    <row r="422" spans="1:11" ht="117" customHeight="1" x14ac:dyDescent="0.25">
      <c r="A422" s="80" t="s">
        <v>490</v>
      </c>
      <c r="B422" s="12" t="s">
        <v>0</v>
      </c>
      <c r="C422" s="13" t="s">
        <v>296</v>
      </c>
      <c r="D422" s="13" t="s">
        <v>307</v>
      </c>
      <c r="E422" s="12" t="s">
        <v>314</v>
      </c>
      <c r="F422" s="23" t="s">
        <v>325</v>
      </c>
      <c r="G422" s="23" t="s">
        <v>349</v>
      </c>
      <c r="H422" s="23" t="s">
        <v>323</v>
      </c>
      <c r="I422" s="13" t="s">
        <v>530</v>
      </c>
      <c r="J422" s="23" t="s">
        <v>306</v>
      </c>
      <c r="K422" s="26"/>
    </row>
    <row r="423" spans="1:11" ht="27" customHeight="1" x14ac:dyDescent="0.25">
      <c r="A423" s="63" t="s">
        <v>333</v>
      </c>
      <c r="B423" s="9" t="s">
        <v>417</v>
      </c>
      <c r="C423" s="9">
        <v>2055</v>
      </c>
      <c r="D423" s="3"/>
      <c r="E423" s="27" t="s">
        <v>319</v>
      </c>
      <c r="F423" s="82" t="s">
        <v>297</v>
      </c>
      <c r="G423" s="82">
        <v>1</v>
      </c>
      <c r="H423" s="29">
        <v>10</v>
      </c>
      <c r="I423" s="86"/>
      <c r="J423" s="20">
        <f t="shared" ref="J423:J438" si="98">(H423*I423)</f>
        <v>0</v>
      </c>
      <c r="K423" s="26"/>
    </row>
    <row r="424" spans="1:11" ht="26.25" customHeight="1" x14ac:dyDescent="0.25">
      <c r="A424" s="63" t="s">
        <v>208</v>
      </c>
      <c r="B424" s="9" t="s">
        <v>417</v>
      </c>
      <c r="C424" s="9" t="s">
        <v>553</v>
      </c>
      <c r="D424" s="3"/>
      <c r="E424" s="27" t="s">
        <v>319</v>
      </c>
      <c r="F424" s="82" t="s">
        <v>297</v>
      </c>
      <c r="G424" s="82">
        <v>1</v>
      </c>
      <c r="H424" s="29">
        <v>10</v>
      </c>
      <c r="I424" s="86"/>
      <c r="J424" s="20">
        <f t="shared" si="98"/>
        <v>0</v>
      </c>
      <c r="K424" s="26"/>
    </row>
    <row r="425" spans="1:11" ht="25.5" customHeight="1" x14ac:dyDescent="0.25">
      <c r="A425" s="107" t="s">
        <v>209</v>
      </c>
      <c r="B425" s="119" t="s">
        <v>417</v>
      </c>
      <c r="C425" s="119" t="s">
        <v>554</v>
      </c>
      <c r="D425" s="112"/>
      <c r="E425" s="51" t="s">
        <v>319</v>
      </c>
      <c r="F425" s="82" t="s">
        <v>297</v>
      </c>
      <c r="G425" s="82">
        <v>1</v>
      </c>
      <c r="H425" s="82">
        <v>10</v>
      </c>
      <c r="I425" s="86"/>
      <c r="J425" s="20">
        <f t="shared" si="98"/>
        <v>0</v>
      </c>
      <c r="K425" s="26"/>
    </row>
    <row r="426" spans="1:11" ht="25.5" customHeight="1" x14ac:dyDescent="0.25">
      <c r="A426" s="63" t="s">
        <v>420</v>
      </c>
      <c r="B426" s="9" t="s">
        <v>421</v>
      </c>
      <c r="C426" s="9" t="s">
        <v>555</v>
      </c>
      <c r="D426" s="3"/>
      <c r="E426" s="27" t="s">
        <v>319</v>
      </c>
      <c r="F426" s="29" t="s">
        <v>297</v>
      </c>
      <c r="G426" s="29">
        <v>1</v>
      </c>
      <c r="H426" s="29">
        <v>200</v>
      </c>
      <c r="I426" s="86"/>
      <c r="J426" s="20">
        <f t="shared" si="98"/>
        <v>0</v>
      </c>
      <c r="K426" s="26"/>
    </row>
    <row r="427" spans="1:11" ht="25.5" customHeight="1" x14ac:dyDescent="0.25">
      <c r="A427" s="63" t="s">
        <v>422</v>
      </c>
      <c r="B427" s="9" t="s">
        <v>421</v>
      </c>
      <c r="C427" s="9" t="s">
        <v>556</v>
      </c>
      <c r="D427" s="3"/>
      <c r="E427" s="27" t="s">
        <v>319</v>
      </c>
      <c r="F427" s="29" t="s">
        <v>297</v>
      </c>
      <c r="G427" s="29">
        <v>1</v>
      </c>
      <c r="H427" s="29">
        <v>200</v>
      </c>
      <c r="I427" s="86"/>
      <c r="J427" s="20">
        <f t="shared" si="98"/>
        <v>0</v>
      </c>
      <c r="K427" s="26"/>
    </row>
    <row r="428" spans="1:11" ht="25.5" customHeight="1" x14ac:dyDescent="0.25">
      <c r="A428" s="63" t="s">
        <v>423</v>
      </c>
      <c r="B428" s="9" t="s">
        <v>421</v>
      </c>
      <c r="C428" s="9" t="s">
        <v>557</v>
      </c>
      <c r="D428" s="3"/>
      <c r="E428" s="27" t="s">
        <v>319</v>
      </c>
      <c r="F428" s="29" t="s">
        <v>297</v>
      </c>
      <c r="G428" s="29">
        <v>1</v>
      </c>
      <c r="H428" s="29">
        <v>300</v>
      </c>
      <c r="I428" s="86"/>
      <c r="J428" s="20">
        <f t="shared" si="98"/>
        <v>0</v>
      </c>
      <c r="K428" s="26"/>
    </row>
    <row r="429" spans="1:11" ht="25.5" customHeight="1" x14ac:dyDescent="0.25">
      <c r="A429" s="63" t="s">
        <v>424</v>
      </c>
      <c r="B429" s="9" t="s">
        <v>421</v>
      </c>
      <c r="C429" s="9" t="s">
        <v>558</v>
      </c>
      <c r="D429" s="3"/>
      <c r="E429" s="27" t="s">
        <v>319</v>
      </c>
      <c r="F429" s="29" t="s">
        <v>297</v>
      </c>
      <c r="G429" s="29">
        <v>1</v>
      </c>
      <c r="H429" s="29">
        <v>500</v>
      </c>
      <c r="I429" s="86"/>
      <c r="J429" s="20">
        <f t="shared" si="98"/>
        <v>0</v>
      </c>
      <c r="K429" s="26"/>
    </row>
    <row r="430" spans="1:11" ht="25.5" customHeight="1" x14ac:dyDescent="0.25">
      <c r="A430" s="63" t="s">
        <v>425</v>
      </c>
      <c r="B430" s="9" t="s">
        <v>421</v>
      </c>
      <c r="C430" s="9" t="s">
        <v>559</v>
      </c>
      <c r="D430" s="3"/>
      <c r="E430" s="27" t="s">
        <v>319</v>
      </c>
      <c r="F430" s="29" t="s">
        <v>297</v>
      </c>
      <c r="G430" s="29">
        <v>1</v>
      </c>
      <c r="H430" s="29">
        <v>700</v>
      </c>
      <c r="I430" s="86"/>
      <c r="J430" s="20">
        <f t="shared" si="98"/>
        <v>0</v>
      </c>
      <c r="K430" s="26"/>
    </row>
    <row r="431" spans="1:11" ht="25.5" customHeight="1" x14ac:dyDescent="0.25">
      <c r="A431" s="63" t="s">
        <v>426</v>
      </c>
      <c r="B431" s="9" t="s">
        <v>421</v>
      </c>
      <c r="C431" s="9" t="s">
        <v>560</v>
      </c>
      <c r="D431" s="3"/>
      <c r="E431" s="27" t="s">
        <v>319</v>
      </c>
      <c r="F431" s="29" t="s">
        <v>297</v>
      </c>
      <c r="G431" s="29">
        <v>1</v>
      </c>
      <c r="H431" s="29">
        <v>200</v>
      </c>
      <c r="I431" s="86"/>
      <c r="J431" s="20">
        <f t="shared" si="98"/>
        <v>0</v>
      </c>
      <c r="K431" s="26"/>
    </row>
    <row r="432" spans="1:11" ht="25.5" customHeight="1" x14ac:dyDescent="0.25">
      <c r="A432" s="63" t="s">
        <v>427</v>
      </c>
      <c r="B432" s="9" t="s">
        <v>428</v>
      </c>
      <c r="C432" s="9" t="s">
        <v>561</v>
      </c>
      <c r="D432" s="3"/>
      <c r="E432" s="27" t="s">
        <v>319</v>
      </c>
      <c r="F432" s="29" t="s">
        <v>297</v>
      </c>
      <c r="G432" s="29">
        <v>1</v>
      </c>
      <c r="H432" s="29">
        <v>150</v>
      </c>
      <c r="I432" s="86"/>
      <c r="J432" s="20">
        <f t="shared" si="98"/>
        <v>0</v>
      </c>
      <c r="K432" s="26"/>
    </row>
    <row r="433" spans="1:11" ht="25.5" customHeight="1" x14ac:dyDescent="0.25">
      <c r="A433" s="63" t="s">
        <v>429</v>
      </c>
      <c r="B433" s="9" t="s">
        <v>428</v>
      </c>
      <c r="C433" s="9" t="s">
        <v>562</v>
      </c>
      <c r="D433" s="3"/>
      <c r="E433" s="27" t="s">
        <v>319</v>
      </c>
      <c r="F433" s="29" t="s">
        <v>297</v>
      </c>
      <c r="G433" s="29">
        <v>1</v>
      </c>
      <c r="H433" s="29">
        <v>1000</v>
      </c>
      <c r="I433" s="86"/>
      <c r="J433" s="20">
        <f t="shared" si="98"/>
        <v>0</v>
      </c>
      <c r="K433" s="26"/>
    </row>
    <row r="434" spans="1:11" ht="25.5" customHeight="1" x14ac:dyDescent="0.25">
      <c r="A434" s="63" t="s">
        <v>430</v>
      </c>
      <c r="B434" s="9" t="s">
        <v>421</v>
      </c>
      <c r="C434" s="9" t="s">
        <v>563</v>
      </c>
      <c r="D434" s="3"/>
      <c r="E434" s="27" t="s">
        <v>319</v>
      </c>
      <c r="F434" s="29" t="s">
        <v>297</v>
      </c>
      <c r="G434" s="29">
        <v>1</v>
      </c>
      <c r="H434" s="29">
        <v>50</v>
      </c>
      <c r="I434" s="86"/>
      <c r="J434" s="20">
        <f t="shared" si="98"/>
        <v>0</v>
      </c>
      <c r="K434" s="26"/>
    </row>
    <row r="435" spans="1:11" ht="25.5" customHeight="1" x14ac:dyDescent="0.25">
      <c r="A435" s="63" t="s">
        <v>431</v>
      </c>
      <c r="B435" s="120" t="s">
        <v>428</v>
      </c>
      <c r="C435" s="120" t="s">
        <v>519</v>
      </c>
      <c r="D435" s="3"/>
      <c r="E435" s="27" t="s">
        <v>319</v>
      </c>
      <c r="F435" s="29" t="s">
        <v>297</v>
      </c>
      <c r="G435" s="29">
        <v>1</v>
      </c>
      <c r="H435" s="29">
        <v>25</v>
      </c>
      <c r="I435" s="86"/>
      <c r="J435" s="20">
        <f t="shared" si="98"/>
        <v>0</v>
      </c>
      <c r="K435" s="26"/>
    </row>
    <row r="436" spans="1:11" ht="25.5" customHeight="1" x14ac:dyDescent="0.25">
      <c r="A436" s="63" t="s">
        <v>432</v>
      </c>
      <c r="B436" s="120" t="s">
        <v>428</v>
      </c>
      <c r="C436" s="120" t="s">
        <v>520</v>
      </c>
      <c r="D436" s="3"/>
      <c r="E436" s="27" t="s">
        <v>360</v>
      </c>
      <c r="F436" s="29" t="s">
        <v>297</v>
      </c>
      <c r="G436" s="29">
        <v>1</v>
      </c>
      <c r="H436" s="29">
        <v>50</v>
      </c>
      <c r="I436" s="86"/>
      <c r="J436" s="20">
        <f t="shared" si="98"/>
        <v>0</v>
      </c>
      <c r="K436" s="26"/>
    </row>
    <row r="437" spans="1:11" ht="25.5" customHeight="1" x14ac:dyDescent="0.25">
      <c r="A437" s="63" t="s">
        <v>433</v>
      </c>
      <c r="B437" s="120" t="s">
        <v>428</v>
      </c>
      <c r="C437" s="120" t="s">
        <v>521</v>
      </c>
      <c r="D437" s="3"/>
      <c r="E437" s="27" t="s">
        <v>319</v>
      </c>
      <c r="F437" s="29" t="s">
        <v>297</v>
      </c>
      <c r="G437" s="29">
        <v>1</v>
      </c>
      <c r="H437" s="29">
        <v>15</v>
      </c>
      <c r="I437" s="86"/>
      <c r="J437" s="20">
        <f t="shared" si="98"/>
        <v>0</v>
      </c>
      <c r="K437" s="26"/>
    </row>
    <row r="438" spans="1:11" ht="15.95" customHeight="1" x14ac:dyDescent="0.25">
      <c r="A438" s="63" t="s">
        <v>434</v>
      </c>
      <c r="B438" s="120" t="s">
        <v>428</v>
      </c>
      <c r="C438" s="120" t="s">
        <v>522</v>
      </c>
      <c r="D438" s="3"/>
      <c r="E438" s="27" t="s">
        <v>319</v>
      </c>
      <c r="F438" s="29" t="s">
        <v>297</v>
      </c>
      <c r="G438" s="29">
        <v>1</v>
      </c>
      <c r="H438" s="29">
        <v>25</v>
      </c>
      <c r="I438" s="86"/>
      <c r="J438" s="90">
        <f t="shared" si="98"/>
        <v>0</v>
      </c>
      <c r="K438" s="26"/>
    </row>
    <row r="439" spans="1:11" ht="27" customHeight="1" x14ac:dyDescent="0.25">
      <c r="A439" s="63" t="s">
        <v>321</v>
      </c>
      <c r="B439" s="9" t="s">
        <v>417</v>
      </c>
      <c r="C439" s="9">
        <v>2407</v>
      </c>
      <c r="D439" s="3"/>
      <c r="E439" s="27" t="s">
        <v>319</v>
      </c>
      <c r="F439" s="82" t="s">
        <v>297</v>
      </c>
      <c r="G439" s="82">
        <v>1</v>
      </c>
      <c r="H439" s="29">
        <v>5</v>
      </c>
      <c r="I439" s="86"/>
      <c r="J439" s="20">
        <f t="shared" ref="J439:J440" si="99">(H439*I439)</f>
        <v>0</v>
      </c>
      <c r="K439" s="26"/>
    </row>
    <row r="440" spans="1:11" s="31" customFormat="1" ht="18" customHeight="1" x14ac:dyDescent="0.2">
      <c r="A440" s="63" t="s">
        <v>320</v>
      </c>
      <c r="B440" s="9" t="s">
        <v>417</v>
      </c>
      <c r="C440" s="9">
        <v>2404</v>
      </c>
      <c r="D440" s="3"/>
      <c r="E440" s="27" t="s">
        <v>319</v>
      </c>
      <c r="F440" s="82" t="s">
        <v>297</v>
      </c>
      <c r="G440" s="82">
        <v>1</v>
      </c>
      <c r="H440" s="29">
        <v>10</v>
      </c>
      <c r="I440" s="86"/>
      <c r="J440" s="20">
        <f t="shared" si="99"/>
        <v>0</v>
      </c>
      <c r="K440" s="42"/>
    </row>
    <row r="441" spans="1:11" ht="15" customHeight="1" x14ac:dyDescent="0.2">
      <c r="A441" s="153" t="s">
        <v>492</v>
      </c>
      <c r="B441" s="154"/>
      <c r="C441" s="154"/>
      <c r="D441" s="154"/>
      <c r="E441" s="154"/>
      <c r="F441" s="154"/>
      <c r="G441" s="154"/>
      <c r="H441" s="154"/>
      <c r="I441" s="155"/>
      <c r="J441" s="88">
        <f>SUM(J423:J440)</f>
        <v>0</v>
      </c>
    </row>
    <row r="442" spans="1:11" ht="15" customHeight="1" thickBot="1" x14ac:dyDescent="0.3">
      <c r="A442" s="167"/>
      <c r="B442" s="167"/>
      <c r="C442" s="167"/>
      <c r="D442" s="167"/>
      <c r="E442" s="167"/>
      <c r="F442" s="59"/>
      <c r="G442" s="81"/>
      <c r="H442" s="79" t="s">
        <v>322</v>
      </c>
      <c r="I442" s="168"/>
      <c r="J442" s="168"/>
    </row>
    <row r="443" spans="1:11" ht="114" customHeight="1" x14ac:dyDescent="0.25">
      <c r="A443" s="80" t="s">
        <v>494</v>
      </c>
      <c r="B443" s="12" t="s">
        <v>0</v>
      </c>
      <c r="C443" s="13" t="s">
        <v>296</v>
      </c>
      <c r="D443" s="13" t="s">
        <v>307</v>
      </c>
      <c r="E443" s="71" t="s">
        <v>314</v>
      </c>
      <c r="F443" s="23" t="s">
        <v>325</v>
      </c>
      <c r="G443" s="23" t="s">
        <v>349</v>
      </c>
      <c r="H443" s="23" t="s">
        <v>323</v>
      </c>
      <c r="I443" s="13" t="s">
        <v>530</v>
      </c>
      <c r="J443" s="23" t="s">
        <v>306</v>
      </c>
    </row>
    <row r="444" spans="1:11" ht="89.25" customHeight="1" x14ac:dyDescent="0.25">
      <c r="A444" s="63" t="s">
        <v>100</v>
      </c>
      <c r="B444" s="9" t="s">
        <v>268</v>
      </c>
      <c r="C444" s="9" t="s">
        <v>251</v>
      </c>
      <c r="D444" s="112"/>
      <c r="E444" s="51" t="s">
        <v>315</v>
      </c>
      <c r="F444" s="29" t="s">
        <v>334</v>
      </c>
      <c r="G444" s="29">
        <v>100</v>
      </c>
      <c r="H444" s="161">
        <v>100</v>
      </c>
      <c r="I444" s="165"/>
      <c r="J444" s="181">
        <f t="shared" ref="J444:J450" si="100">(H444*I444)</f>
        <v>0</v>
      </c>
    </row>
    <row r="445" spans="1:11" ht="11.25" customHeight="1" x14ac:dyDescent="0.25">
      <c r="A445" s="96"/>
      <c r="B445" s="56"/>
      <c r="C445" s="60"/>
      <c r="D445" s="113"/>
      <c r="E445" s="95"/>
      <c r="F445" s="3"/>
      <c r="G445" s="3"/>
      <c r="H445" s="162"/>
      <c r="I445" s="166"/>
      <c r="J445" s="182"/>
    </row>
    <row r="446" spans="1:11" ht="89.1" customHeight="1" x14ac:dyDescent="0.25">
      <c r="A446" s="63" t="s">
        <v>101</v>
      </c>
      <c r="B446" s="9" t="s">
        <v>268</v>
      </c>
      <c r="C446" s="9" t="s">
        <v>252</v>
      </c>
      <c r="D446" s="112"/>
      <c r="E446" s="51" t="s">
        <v>315</v>
      </c>
      <c r="F446" s="29" t="s">
        <v>334</v>
      </c>
      <c r="G446" s="29">
        <v>100</v>
      </c>
      <c r="H446" s="161">
        <v>200</v>
      </c>
      <c r="I446" s="165"/>
      <c r="J446" s="181">
        <f t="shared" si="100"/>
        <v>0</v>
      </c>
    </row>
    <row r="447" spans="1:11" ht="11.25" customHeight="1" x14ac:dyDescent="0.25">
      <c r="A447" s="96"/>
      <c r="B447" s="56"/>
      <c r="C447" s="60"/>
      <c r="D447" s="113"/>
      <c r="E447" s="95"/>
      <c r="F447" s="3"/>
      <c r="G447" s="3"/>
      <c r="H447" s="162"/>
      <c r="I447" s="166"/>
      <c r="J447" s="182"/>
    </row>
    <row r="448" spans="1:11" ht="89.1" customHeight="1" x14ac:dyDescent="0.25">
      <c r="A448" s="63" t="s">
        <v>102</v>
      </c>
      <c r="B448" s="9" t="s">
        <v>268</v>
      </c>
      <c r="C448" s="9" t="s">
        <v>250</v>
      </c>
      <c r="D448" s="112"/>
      <c r="E448" s="51" t="s">
        <v>315</v>
      </c>
      <c r="F448" s="29" t="s">
        <v>334</v>
      </c>
      <c r="G448" s="29">
        <v>100</v>
      </c>
      <c r="H448" s="161">
        <v>600</v>
      </c>
      <c r="I448" s="165"/>
      <c r="J448" s="181">
        <f t="shared" si="100"/>
        <v>0</v>
      </c>
    </row>
    <row r="449" spans="1:10" ht="12.75" customHeight="1" x14ac:dyDescent="0.25">
      <c r="A449" s="96"/>
      <c r="B449" s="56"/>
      <c r="C449" s="60"/>
      <c r="D449" s="113"/>
      <c r="E449" s="95"/>
      <c r="F449" s="3"/>
      <c r="G449" s="3"/>
      <c r="H449" s="162"/>
      <c r="I449" s="166"/>
      <c r="J449" s="182"/>
    </row>
    <row r="450" spans="1:10" ht="89.1" customHeight="1" x14ac:dyDescent="0.25">
      <c r="A450" s="63" t="s">
        <v>103</v>
      </c>
      <c r="B450" s="9" t="s">
        <v>268</v>
      </c>
      <c r="C450" s="9" t="s">
        <v>253</v>
      </c>
      <c r="D450" s="112"/>
      <c r="E450" s="51" t="s">
        <v>315</v>
      </c>
      <c r="F450" s="29" t="s">
        <v>334</v>
      </c>
      <c r="G450" s="29">
        <v>100</v>
      </c>
      <c r="H450" s="161">
        <v>600</v>
      </c>
      <c r="I450" s="165"/>
      <c r="J450" s="181">
        <f t="shared" si="100"/>
        <v>0</v>
      </c>
    </row>
    <row r="451" spans="1:10" ht="12" customHeight="1" x14ac:dyDescent="0.25">
      <c r="A451" s="96"/>
      <c r="B451" s="56"/>
      <c r="C451" s="60"/>
      <c r="D451" s="113"/>
      <c r="E451" s="95"/>
      <c r="F451" s="3"/>
      <c r="G451" s="3"/>
      <c r="H451" s="162"/>
      <c r="I451" s="166"/>
      <c r="J451" s="182"/>
    </row>
    <row r="452" spans="1:10" ht="90.75" customHeight="1" x14ac:dyDescent="0.25">
      <c r="A452" s="63" t="s">
        <v>104</v>
      </c>
      <c r="B452" s="9" t="s">
        <v>268</v>
      </c>
      <c r="C452" s="9" t="s">
        <v>254</v>
      </c>
      <c r="D452" s="112"/>
      <c r="E452" s="51" t="s">
        <v>315</v>
      </c>
      <c r="F452" s="29" t="s">
        <v>334</v>
      </c>
      <c r="G452" s="29">
        <v>100</v>
      </c>
      <c r="H452" s="29">
        <v>200</v>
      </c>
      <c r="I452" s="165"/>
      <c r="J452" s="181">
        <f t="shared" ref="J452" si="101">(H452*I452)</f>
        <v>0</v>
      </c>
    </row>
    <row r="453" spans="1:10" ht="12" customHeight="1" x14ac:dyDescent="0.25">
      <c r="A453" s="96"/>
      <c r="B453" s="56"/>
      <c r="C453" s="60"/>
      <c r="D453" s="113"/>
      <c r="E453" s="95"/>
      <c r="F453" s="113"/>
      <c r="G453" s="113"/>
      <c r="H453" s="29"/>
      <c r="I453" s="166"/>
      <c r="J453" s="182"/>
    </row>
    <row r="454" spans="1:10" ht="15.95" customHeight="1" x14ac:dyDescent="0.2">
      <c r="A454" s="153" t="s">
        <v>496</v>
      </c>
      <c r="B454" s="154"/>
      <c r="C454" s="154"/>
      <c r="D454" s="154"/>
      <c r="E454" s="154"/>
      <c r="F454" s="154"/>
      <c r="G454" s="154"/>
      <c r="H454" s="154"/>
      <c r="I454" s="155"/>
      <c r="J454" s="88">
        <f>SUM(J444:J452)</f>
        <v>0</v>
      </c>
    </row>
    <row r="455" spans="1:10" ht="15.95" customHeight="1" thickBot="1" x14ac:dyDescent="0.3">
      <c r="A455" s="167"/>
      <c r="B455" s="167"/>
      <c r="C455" s="167"/>
      <c r="D455" s="167"/>
      <c r="E455" s="167"/>
      <c r="F455" s="59"/>
      <c r="G455" s="25"/>
      <c r="H455" s="79" t="s">
        <v>322</v>
      </c>
      <c r="I455" s="168"/>
      <c r="J455" s="168"/>
    </row>
    <row r="456" spans="1:10" ht="117" customHeight="1" x14ac:dyDescent="0.25">
      <c r="A456" s="80" t="s">
        <v>495</v>
      </c>
      <c r="B456" s="12" t="s">
        <v>0</v>
      </c>
      <c r="C456" s="13" t="s">
        <v>296</v>
      </c>
      <c r="D456" s="13" t="s">
        <v>307</v>
      </c>
      <c r="E456" s="44" t="s">
        <v>314</v>
      </c>
      <c r="F456" s="23" t="s">
        <v>325</v>
      </c>
      <c r="G456" s="23" t="s">
        <v>349</v>
      </c>
      <c r="H456" s="23" t="s">
        <v>323</v>
      </c>
      <c r="I456" s="13" t="s">
        <v>530</v>
      </c>
      <c r="J456" s="23" t="s">
        <v>306</v>
      </c>
    </row>
    <row r="457" spans="1:10" ht="89.25" customHeight="1" x14ac:dyDescent="0.25">
      <c r="A457" s="63" t="s">
        <v>100</v>
      </c>
      <c r="B457" s="9" t="s">
        <v>268</v>
      </c>
      <c r="C457" s="9" t="s">
        <v>251</v>
      </c>
      <c r="D457" s="3"/>
      <c r="E457" s="27" t="s">
        <v>319</v>
      </c>
      <c r="F457" s="29" t="s">
        <v>334</v>
      </c>
      <c r="G457" s="29">
        <v>100</v>
      </c>
      <c r="H457" s="29">
        <v>100</v>
      </c>
      <c r="I457" s="86"/>
      <c r="J457" s="20">
        <f t="shared" ref="J457:J460" si="102">(H457*I457)</f>
        <v>0</v>
      </c>
    </row>
    <row r="458" spans="1:10" ht="89.1" customHeight="1" x14ac:dyDescent="0.25">
      <c r="A458" s="63" t="s">
        <v>101</v>
      </c>
      <c r="B458" s="9" t="s">
        <v>268</v>
      </c>
      <c r="C458" s="9" t="s">
        <v>252</v>
      </c>
      <c r="D458" s="3"/>
      <c r="E458" s="27" t="s">
        <v>319</v>
      </c>
      <c r="F458" s="29" t="s">
        <v>334</v>
      </c>
      <c r="G458" s="29">
        <v>100</v>
      </c>
      <c r="H458" s="29">
        <v>200</v>
      </c>
      <c r="I458" s="86"/>
      <c r="J458" s="20">
        <f t="shared" si="102"/>
        <v>0</v>
      </c>
    </row>
    <row r="459" spans="1:10" ht="89.1" customHeight="1" x14ac:dyDescent="0.25">
      <c r="A459" s="63" t="s">
        <v>102</v>
      </c>
      <c r="B459" s="9" t="s">
        <v>268</v>
      </c>
      <c r="C459" s="9" t="s">
        <v>250</v>
      </c>
      <c r="D459" s="3"/>
      <c r="E459" s="27" t="s">
        <v>319</v>
      </c>
      <c r="F459" s="29" t="s">
        <v>334</v>
      </c>
      <c r="G459" s="29">
        <v>100</v>
      </c>
      <c r="H459" s="29">
        <v>600</v>
      </c>
      <c r="I459" s="86"/>
      <c r="J459" s="20">
        <f t="shared" si="102"/>
        <v>0</v>
      </c>
    </row>
    <row r="460" spans="1:10" ht="89.1" customHeight="1" x14ac:dyDescent="0.25">
      <c r="A460" s="63" t="s">
        <v>103</v>
      </c>
      <c r="B460" s="9" t="s">
        <v>268</v>
      </c>
      <c r="C460" s="9" t="s">
        <v>253</v>
      </c>
      <c r="D460" s="3"/>
      <c r="E460" s="27" t="s">
        <v>319</v>
      </c>
      <c r="F460" s="29" t="s">
        <v>334</v>
      </c>
      <c r="G460" s="29">
        <v>100</v>
      </c>
      <c r="H460" s="29">
        <v>600</v>
      </c>
      <c r="I460" s="86"/>
      <c r="J460" s="20">
        <f t="shared" si="102"/>
        <v>0</v>
      </c>
    </row>
    <row r="461" spans="1:10" ht="90.75" customHeight="1" x14ac:dyDescent="0.25">
      <c r="A461" s="63" t="s">
        <v>104</v>
      </c>
      <c r="B461" s="9" t="s">
        <v>268</v>
      </c>
      <c r="C461" s="9" t="s">
        <v>254</v>
      </c>
      <c r="D461" s="3"/>
      <c r="E461" s="27" t="s">
        <v>319</v>
      </c>
      <c r="F461" s="29" t="s">
        <v>334</v>
      </c>
      <c r="G461" s="29">
        <v>100</v>
      </c>
      <c r="H461" s="29">
        <v>200</v>
      </c>
      <c r="I461" s="86"/>
      <c r="J461" s="20">
        <f t="shared" ref="J461" si="103">(H461*I461)</f>
        <v>0</v>
      </c>
    </row>
    <row r="462" spans="1:10" ht="15.95" customHeight="1" x14ac:dyDescent="0.2">
      <c r="A462" s="153" t="s">
        <v>493</v>
      </c>
      <c r="B462" s="154"/>
      <c r="C462" s="154"/>
      <c r="D462" s="154"/>
      <c r="E462" s="154"/>
      <c r="F462" s="154"/>
      <c r="G462" s="154"/>
      <c r="H462" s="154"/>
      <c r="I462" s="155"/>
      <c r="J462" s="88">
        <f>SUM(J457:J461)</f>
        <v>0</v>
      </c>
    </row>
    <row r="463" spans="1:10" ht="14.25" customHeight="1" thickBot="1" x14ac:dyDescent="0.3">
      <c r="A463" s="169"/>
      <c r="B463" s="169"/>
      <c r="C463" s="169"/>
      <c r="D463" s="169"/>
      <c r="E463" s="169"/>
      <c r="F463" s="59"/>
      <c r="G463" s="84"/>
      <c r="H463" s="79" t="s">
        <v>322</v>
      </c>
      <c r="I463" s="168"/>
      <c r="J463" s="168"/>
    </row>
    <row r="464" spans="1:10" ht="114.75" x14ac:dyDescent="0.25">
      <c r="A464" s="80" t="s">
        <v>497</v>
      </c>
      <c r="B464" s="12" t="s">
        <v>0</v>
      </c>
      <c r="C464" s="13" t="s">
        <v>296</v>
      </c>
      <c r="D464" s="13" t="s">
        <v>307</v>
      </c>
      <c r="E464" s="71" t="s">
        <v>314</v>
      </c>
      <c r="F464" s="23" t="s">
        <v>325</v>
      </c>
      <c r="G464" s="23" t="s">
        <v>349</v>
      </c>
      <c r="H464" s="23" t="s">
        <v>323</v>
      </c>
      <c r="I464" s="13" t="s">
        <v>530</v>
      </c>
      <c r="J464" s="23" t="s">
        <v>306</v>
      </c>
    </row>
    <row r="465" spans="1:10" ht="87.95" customHeight="1" x14ac:dyDescent="0.25">
      <c r="A465" s="63" t="s">
        <v>105</v>
      </c>
      <c r="B465" s="9" t="s">
        <v>268</v>
      </c>
      <c r="C465" s="9" t="s">
        <v>262</v>
      </c>
      <c r="D465" s="52"/>
      <c r="E465" s="51" t="s">
        <v>315</v>
      </c>
      <c r="F465" s="29" t="s">
        <v>334</v>
      </c>
      <c r="G465" s="29">
        <v>50</v>
      </c>
      <c r="H465" s="161">
        <v>10</v>
      </c>
      <c r="I465" s="165"/>
      <c r="J465" s="181">
        <f t="shared" ref="J465:J471" si="104">(H465*I465)</f>
        <v>0</v>
      </c>
    </row>
    <row r="466" spans="1:10" ht="12" customHeight="1" x14ac:dyDescent="0.25">
      <c r="A466" s="96"/>
      <c r="B466" s="56"/>
      <c r="C466" s="60"/>
      <c r="D466" s="53"/>
      <c r="E466" s="95"/>
      <c r="F466" s="3"/>
      <c r="G466" s="3"/>
      <c r="H466" s="162"/>
      <c r="I466" s="166"/>
      <c r="J466" s="182"/>
    </row>
    <row r="467" spans="1:10" ht="87.95" customHeight="1" x14ac:dyDescent="0.25">
      <c r="A467" s="63" t="s">
        <v>106</v>
      </c>
      <c r="B467" s="9" t="s">
        <v>268</v>
      </c>
      <c r="C467" s="9" t="s">
        <v>263</v>
      </c>
      <c r="D467" s="52"/>
      <c r="E467" s="51" t="s">
        <v>315</v>
      </c>
      <c r="F467" s="29" t="s">
        <v>334</v>
      </c>
      <c r="G467" s="29">
        <v>50</v>
      </c>
      <c r="H467" s="161">
        <v>10</v>
      </c>
      <c r="I467" s="165"/>
      <c r="J467" s="181">
        <f t="shared" si="104"/>
        <v>0</v>
      </c>
    </row>
    <row r="468" spans="1:10" ht="12" customHeight="1" x14ac:dyDescent="0.25">
      <c r="A468" s="96"/>
      <c r="B468" s="56"/>
      <c r="C468" s="60"/>
      <c r="D468" s="53"/>
      <c r="E468" s="95"/>
      <c r="F468" s="3"/>
      <c r="G468" s="3"/>
      <c r="H468" s="162"/>
      <c r="I468" s="166"/>
      <c r="J468" s="182"/>
    </row>
    <row r="469" spans="1:10" ht="87.95" customHeight="1" x14ac:dyDescent="0.25">
      <c r="A469" s="63" t="s">
        <v>107</v>
      </c>
      <c r="B469" s="9" t="s">
        <v>268</v>
      </c>
      <c r="C469" s="9" t="s">
        <v>264</v>
      </c>
      <c r="D469" s="52"/>
      <c r="E469" s="51" t="s">
        <v>315</v>
      </c>
      <c r="F469" s="29" t="s">
        <v>334</v>
      </c>
      <c r="G469" s="29">
        <v>50</v>
      </c>
      <c r="H469" s="161">
        <v>10</v>
      </c>
      <c r="I469" s="165"/>
      <c r="J469" s="181">
        <f t="shared" si="104"/>
        <v>0</v>
      </c>
    </row>
    <row r="470" spans="1:10" ht="12" customHeight="1" x14ac:dyDescent="0.25">
      <c r="A470" s="96"/>
      <c r="B470" s="56"/>
      <c r="C470" s="60"/>
      <c r="D470" s="53"/>
      <c r="E470" s="95"/>
      <c r="F470" s="3"/>
      <c r="G470" s="3"/>
      <c r="H470" s="162"/>
      <c r="I470" s="166"/>
      <c r="J470" s="182"/>
    </row>
    <row r="471" spans="1:10" ht="87.95" customHeight="1" x14ac:dyDescent="0.25">
      <c r="A471" s="63" t="s">
        <v>108</v>
      </c>
      <c r="B471" s="9" t="s">
        <v>268</v>
      </c>
      <c r="C471" s="9" t="s">
        <v>265</v>
      </c>
      <c r="D471" s="52"/>
      <c r="E471" s="51" t="s">
        <v>315</v>
      </c>
      <c r="F471" s="29" t="s">
        <v>334</v>
      </c>
      <c r="G471" s="29">
        <v>50</v>
      </c>
      <c r="H471" s="161">
        <v>10</v>
      </c>
      <c r="I471" s="165"/>
      <c r="J471" s="181">
        <f t="shared" si="104"/>
        <v>0</v>
      </c>
    </row>
    <row r="472" spans="1:10" ht="12" customHeight="1" x14ac:dyDescent="0.25">
      <c r="A472" s="96"/>
      <c r="B472" s="56"/>
      <c r="C472" s="60"/>
      <c r="D472" s="53"/>
      <c r="E472" s="95"/>
      <c r="F472" s="3"/>
      <c r="G472" s="3"/>
      <c r="H472" s="162"/>
      <c r="I472" s="166"/>
      <c r="J472" s="182"/>
    </row>
    <row r="473" spans="1:10" ht="87.95" customHeight="1" x14ac:dyDescent="0.25">
      <c r="A473" s="63" t="s">
        <v>109</v>
      </c>
      <c r="B473" s="9" t="s">
        <v>268</v>
      </c>
      <c r="C473" s="9" t="s">
        <v>266</v>
      </c>
      <c r="D473" s="52"/>
      <c r="E473" s="51" t="s">
        <v>315</v>
      </c>
      <c r="F473" s="29" t="s">
        <v>334</v>
      </c>
      <c r="G473" s="29">
        <v>50</v>
      </c>
      <c r="H473" s="161">
        <v>10</v>
      </c>
      <c r="I473" s="165"/>
      <c r="J473" s="181">
        <f t="shared" ref="J473" si="105">(H473*I473)</f>
        <v>0</v>
      </c>
    </row>
    <row r="474" spans="1:10" ht="14.25" customHeight="1" x14ac:dyDescent="0.25">
      <c r="A474" s="96"/>
      <c r="B474" s="56"/>
      <c r="C474" s="60"/>
      <c r="D474" s="53"/>
      <c r="E474" s="95"/>
      <c r="F474" s="3"/>
      <c r="G474" s="3"/>
      <c r="H474" s="162"/>
      <c r="I474" s="166"/>
      <c r="J474" s="182"/>
    </row>
    <row r="475" spans="1:10" ht="15" customHeight="1" x14ac:dyDescent="0.2">
      <c r="A475" s="153" t="s">
        <v>500</v>
      </c>
      <c r="B475" s="154"/>
      <c r="C475" s="154"/>
      <c r="D475" s="154"/>
      <c r="E475" s="154"/>
      <c r="F475" s="154"/>
      <c r="G475" s="154"/>
      <c r="H475" s="154"/>
      <c r="I475" s="155"/>
      <c r="J475" s="92">
        <f>SUM(J465:J473)</f>
        <v>0</v>
      </c>
    </row>
    <row r="476" spans="1:10" ht="15.95" customHeight="1" thickBot="1" x14ac:dyDescent="0.3">
      <c r="A476" s="169"/>
      <c r="B476" s="169"/>
      <c r="C476" s="169"/>
      <c r="D476" s="169"/>
      <c r="E476" s="169"/>
      <c r="F476" s="59"/>
      <c r="G476" s="25"/>
      <c r="H476" s="79" t="s">
        <v>322</v>
      </c>
      <c r="I476" s="168"/>
      <c r="J476" s="168"/>
    </row>
    <row r="477" spans="1:10" ht="114.75" x14ac:dyDescent="0.25">
      <c r="A477" s="80" t="s">
        <v>498</v>
      </c>
      <c r="B477" s="12" t="s">
        <v>0</v>
      </c>
      <c r="C477" s="13" t="s">
        <v>296</v>
      </c>
      <c r="D477" s="13" t="s">
        <v>307</v>
      </c>
      <c r="E477" s="44" t="s">
        <v>314</v>
      </c>
      <c r="F477" s="23" t="s">
        <v>325</v>
      </c>
      <c r="G477" s="23" t="s">
        <v>349</v>
      </c>
      <c r="H477" s="23" t="s">
        <v>323</v>
      </c>
      <c r="I477" s="13" t="s">
        <v>530</v>
      </c>
      <c r="J477" s="23" t="s">
        <v>306</v>
      </c>
    </row>
    <row r="478" spans="1:10" ht="93" customHeight="1" x14ac:dyDescent="0.25">
      <c r="A478" s="63" t="s">
        <v>105</v>
      </c>
      <c r="B478" s="9" t="s">
        <v>268</v>
      </c>
      <c r="C478" s="9" t="s">
        <v>262</v>
      </c>
      <c r="D478" s="3"/>
      <c r="E478" s="27" t="s">
        <v>319</v>
      </c>
      <c r="F478" s="29" t="s">
        <v>334</v>
      </c>
      <c r="G478" s="29">
        <v>50</v>
      </c>
      <c r="H478" s="29">
        <v>10</v>
      </c>
      <c r="I478" s="86"/>
      <c r="J478" s="20">
        <f t="shared" ref="J478:J481" si="106">(H478*I478)</f>
        <v>0</v>
      </c>
    </row>
    <row r="479" spans="1:10" ht="93" customHeight="1" x14ac:dyDescent="0.25">
      <c r="A479" s="63" t="s">
        <v>106</v>
      </c>
      <c r="B479" s="9" t="s">
        <v>268</v>
      </c>
      <c r="C479" s="9" t="s">
        <v>263</v>
      </c>
      <c r="D479" s="3"/>
      <c r="E479" s="27" t="s">
        <v>319</v>
      </c>
      <c r="F479" s="29" t="s">
        <v>334</v>
      </c>
      <c r="G479" s="29">
        <v>50</v>
      </c>
      <c r="H479" s="29">
        <v>10</v>
      </c>
      <c r="I479" s="86"/>
      <c r="J479" s="20">
        <f t="shared" si="106"/>
        <v>0</v>
      </c>
    </row>
    <row r="480" spans="1:10" ht="93" customHeight="1" x14ac:dyDescent="0.25">
      <c r="A480" s="63" t="s">
        <v>107</v>
      </c>
      <c r="B480" s="9" t="s">
        <v>268</v>
      </c>
      <c r="C480" s="9" t="s">
        <v>264</v>
      </c>
      <c r="D480" s="3"/>
      <c r="E480" s="27" t="s">
        <v>319</v>
      </c>
      <c r="F480" s="29" t="s">
        <v>334</v>
      </c>
      <c r="G480" s="29">
        <v>50</v>
      </c>
      <c r="H480" s="29">
        <v>10</v>
      </c>
      <c r="I480" s="86"/>
      <c r="J480" s="20">
        <f t="shared" si="106"/>
        <v>0</v>
      </c>
    </row>
    <row r="481" spans="1:11" ht="93" customHeight="1" x14ac:dyDescent="0.25">
      <c r="A481" s="63" t="s">
        <v>108</v>
      </c>
      <c r="B481" s="9" t="s">
        <v>268</v>
      </c>
      <c r="C481" s="9" t="s">
        <v>265</v>
      </c>
      <c r="D481" s="3"/>
      <c r="E481" s="27" t="s">
        <v>319</v>
      </c>
      <c r="F481" s="29" t="s">
        <v>334</v>
      </c>
      <c r="G481" s="29">
        <v>50</v>
      </c>
      <c r="H481" s="29">
        <v>10</v>
      </c>
      <c r="I481" s="86"/>
      <c r="J481" s="20">
        <f t="shared" si="106"/>
        <v>0</v>
      </c>
    </row>
    <row r="482" spans="1:11" ht="93" customHeight="1" x14ac:dyDescent="0.25">
      <c r="A482" s="63" t="s">
        <v>109</v>
      </c>
      <c r="B482" s="9" t="s">
        <v>268</v>
      </c>
      <c r="C482" s="9" t="s">
        <v>266</v>
      </c>
      <c r="D482" s="3"/>
      <c r="E482" s="27" t="s">
        <v>319</v>
      </c>
      <c r="F482" s="29" t="s">
        <v>334</v>
      </c>
      <c r="G482" s="29">
        <v>50</v>
      </c>
      <c r="H482" s="29">
        <v>10</v>
      </c>
      <c r="I482" s="86"/>
      <c r="J482" s="20">
        <f t="shared" ref="J482" si="107">(H482*I482)</f>
        <v>0</v>
      </c>
    </row>
    <row r="483" spans="1:11" ht="20.100000000000001" customHeight="1" x14ac:dyDescent="0.2">
      <c r="A483" s="153" t="s">
        <v>499</v>
      </c>
      <c r="B483" s="154"/>
      <c r="C483" s="154"/>
      <c r="D483" s="154"/>
      <c r="E483" s="154"/>
      <c r="F483" s="154"/>
      <c r="G483" s="154"/>
      <c r="H483" s="154"/>
      <c r="I483" s="155"/>
      <c r="J483" s="92">
        <f>SUM(J478:J482)</f>
        <v>0</v>
      </c>
    </row>
    <row r="484" spans="1:11" ht="16.5" thickBot="1" x14ac:dyDescent="0.3">
      <c r="A484" s="169"/>
      <c r="B484" s="169"/>
      <c r="C484" s="169"/>
      <c r="D484" s="169"/>
      <c r="E484" s="169"/>
      <c r="F484" s="59"/>
      <c r="G484" s="25"/>
      <c r="H484" s="79" t="s">
        <v>322</v>
      </c>
      <c r="I484" s="168"/>
      <c r="J484" s="168"/>
    </row>
    <row r="485" spans="1:11" ht="117" customHeight="1" x14ac:dyDescent="0.25">
      <c r="A485" s="80" t="s">
        <v>501</v>
      </c>
      <c r="B485" s="12" t="s">
        <v>0</v>
      </c>
      <c r="C485" s="13" t="s">
        <v>296</v>
      </c>
      <c r="D485" s="13" t="s">
        <v>307</v>
      </c>
      <c r="E485" s="71" t="s">
        <v>314</v>
      </c>
      <c r="F485" s="23" t="s">
        <v>325</v>
      </c>
      <c r="G485" s="23" t="s">
        <v>349</v>
      </c>
      <c r="H485" s="23" t="s">
        <v>323</v>
      </c>
      <c r="I485" s="13" t="s">
        <v>530</v>
      </c>
      <c r="J485" s="23" t="s">
        <v>306</v>
      </c>
    </row>
    <row r="486" spans="1:11" ht="29.25" customHeight="1" x14ac:dyDescent="0.25">
      <c r="A486" s="63" t="s">
        <v>110</v>
      </c>
      <c r="B486" s="9" t="s">
        <v>569</v>
      </c>
      <c r="C486" s="9" t="s">
        <v>570</v>
      </c>
      <c r="D486" s="112"/>
      <c r="E486" s="51" t="s">
        <v>315</v>
      </c>
      <c r="F486" s="29" t="s">
        <v>297</v>
      </c>
      <c r="G486" s="29">
        <v>1</v>
      </c>
      <c r="H486" s="161">
        <v>1500</v>
      </c>
      <c r="I486" s="165"/>
      <c r="J486" s="181">
        <f t="shared" ref="J486:J488" si="108">(H486*I486)</f>
        <v>0</v>
      </c>
    </row>
    <row r="487" spans="1:11" ht="14.25" customHeight="1" x14ac:dyDescent="0.25">
      <c r="A487" s="96"/>
      <c r="B487" s="56"/>
      <c r="C487" s="60"/>
      <c r="D487" s="113"/>
      <c r="E487" s="95"/>
      <c r="F487" s="3"/>
      <c r="G487" s="3"/>
      <c r="H487" s="162"/>
      <c r="I487" s="166"/>
      <c r="J487" s="182"/>
    </row>
    <row r="488" spans="1:11" s="14" customFormat="1" ht="28.5" customHeight="1" x14ac:dyDescent="0.25">
      <c r="A488" s="63" t="s">
        <v>111</v>
      </c>
      <c r="B488" s="9" t="s">
        <v>569</v>
      </c>
      <c r="C488" s="9" t="s">
        <v>571</v>
      </c>
      <c r="D488" s="112"/>
      <c r="E488" s="51" t="s">
        <v>315</v>
      </c>
      <c r="F488" s="29" t="s">
        <v>297</v>
      </c>
      <c r="G488" s="29">
        <v>1</v>
      </c>
      <c r="H488" s="161">
        <v>150</v>
      </c>
      <c r="I488" s="165"/>
      <c r="J488" s="181">
        <f t="shared" si="108"/>
        <v>0</v>
      </c>
      <c r="K488" s="15"/>
    </row>
    <row r="489" spans="1:11" ht="14.25" customHeight="1" x14ac:dyDescent="0.25">
      <c r="A489" s="96"/>
      <c r="B489" s="56"/>
      <c r="C489" s="60"/>
      <c r="D489" s="113"/>
      <c r="E489" s="95"/>
      <c r="F489" s="3"/>
      <c r="G489" s="3"/>
      <c r="H489" s="162"/>
      <c r="I489" s="166"/>
      <c r="J489" s="182"/>
    </row>
    <row r="490" spans="1:11" ht="15" customHeight="1" x14ac:dyDescent="0.2">
      <c r="A490" s="153" t="s">
        <v>502</v>
      </c>
      <c r="B490" s="154"/>
      <c r="C490" s="154"/>
      <c r="D490" s="154"/>
      <c r="E490" s="154"/>
      <c r="F490" s="154"/>
      <c r="G490" s="154"/>
      <c r="H490" s="154"/>
      <c r="I490" s="155"/>
      <c r="J490" s="88">
        <f>SUM(J486:J488)</f>
        <v>0</v>
      </c>
    </row>
    <row r="491" spans="1:11" ht="117" customHeight="1" x14ac:dyDescent="0.25">
      <c r="A491" s="80" t="s">
        <v>503</v>
      </c>
      <c r="B491" s="12" t="s">
        <v>0</v>
      </c>
      <c r="C491" s="13" t="s">
        <v>296</v>
      </c>
      <c r="D491" s="13" t="s">
        <v>307</v>
      </c>
      <c r="E491" s="44" t="s">
        <v>314</v>
      </c>
      <c r="F491" s="23" t="s">
        <v>325</v>
      </c>
      <c r="G491" s="23" t="s">
        <v>349</v>
      </c>
      <c r="H491" s="23" t="s">
        <v>323</v>
      </c>
      <c r="I491" s="13" t="s">
        <v>530</v>
      </c>
      <c r="J491" s="23" t="s">
        <v>306</v>
      </c>
    </row>
    <row r="492" spans="1:11" ht="29.25" customHeight="1" x14ac:dyDescent="0.25">
      <c r="A492" s="63" t="s">
        <v>110</v>
      </c>
      <c r="B492" s="9" t="s">
        <v>569</v>
      </c>
      <c r="C492" s="9" t="s">
        <v>570</v>
      </c>
      <c r="D492" s="3"/>
      <c r="E492" s="27" t="s">
        <v>319</v>
      </c>
      <c r="F492" s="29" t="s">
        <v>297</v>
      </c>
      <c r="G492" s="29">
        <v>1</v>
      </c>
      <c r="H492" s="29">
        <v>1500</v>
      </c>
      <c r="I492" s="86"/>
      <c r="J492" s="20">
        <f t="shared" ref="J492:J493" si="109">(H492*I492)</f>
        <v>0</v>
      </c>
    </row>
    <row r="493" spans="1:11" s="14" customFormat="1" ht="28.5" customHeight="1" x14ac:dyDescent="0.25">
      <c r="A493" s="63" t="s">
        <v>111</v>
      </c>
      <c r="B493" s="9" t="s">
        <v>569</v>
      </c>
      <c r="C493" s="9" t="s">
        <v>571</v>
      </c>
      <c r="D493" s="3"/>
      <c r="E493" s="27" t="s">
        <v>319</v>
      </c>
      <c r="F493" s="29" t="s">
        <v>297</v>
      </c>
      <c r="G493" s="29">
        <v>1</v>
      </c>
      <c r="H493" s="29">
        <v>150</v>
      </c>
      <c r="I493" s="86"/>
      <c r="J493" s="20">
        <f t="shared" si="109"/>
        <v>0</v>
      </c>
      <c r="K493" s="15"/>
    </row>
    <row r="494" spans="1:11" ht="15" customHeight="1" x14ac:dyDescent="0.2">
      <c r="A494" s="153" t="s">
        <v>504</v>
      </c>
      <c r="B494" s="154"/>
      <c r="C494" s="154"/>
      <c r="D494" s="154"/>
      <c r="E494" s="154"/>
      <c r="F494" s="154"/>
      <c r="G494" s="154"/>
      <c r="H494" s="154"/>
      <c r="I494" s="155"/>
      <c r="J494" s="88">
        <f>SUM(J492:J493)</f>
        <v>0</v>
      </c>
    </row>
    <row r="495" spans="1:11" ht="16.5" thickBot="1" x14ac:dyDescent="0.3">
      <c r="A495" s="169"/>
      <c r="B495" s="169"/>
      <c r="C495" s="169"/>
      <c r="D495" s="169"/>
      <c r="E495" s="169"/>
      <c r="F495" s="59"/>
      <c r="G495" s="25"/>
      <c r="H495" s="79" t="s">
        <v>322</v>
      </c>
      <c r="I495" s="168"/>
      <c r="J495" s="168"/>
    </row>
    <row r="496" spans="1:11" ht="117" customHeight="1" x14ac:dyDescent="0.25">
      <c r="A496" s="80" t="s">
        <v>505</v>
      </c>
      <c r="B496" s="12" t="s">
        <v>0</v>
      </c>
      <c r="C496" s="13" t="s">
        <v>296</v>
      </c>
      <c r="D496" s="13" t="s">
        <v>307</v>
      </c>
      <c r="E496" s="12" t="s">
        <v>314</v>
      </c>
      <c r="F496" s="23" t="s">
        <v>325</v>
      </c>
      <c r="G496" s="23" t="s">
        <v>349</v>
      </c>
      <c r="H496" s="23" t="s">
        <v>323</v>
      </c>
      <c r="I496" s="13" t="s">
        <v>530</v>
      </c>
      <c r="J496" s="23" t="s">
        <v>306</v>
      </c>
    </row>
    <row r="497" spans="1:11" s="14" customFormat="1" ht="52.5" customHeight="1" x14ac:dyDescent="0.25">
      <c r="A497" s="63" t="s">
        <v>112</v>
      </c>
      <c r="B497" s="9" t="s">
        <v>269</v>
      </c>
      <c r="C497" s="9" t="s">
        <v>255</v>
      </c>
      <c r="D497" s="52"/>
      <c r="E497" s="51" t="s">
        <v>315</v>
      </c>
      <c r="F497" s="29" t="s">
        <v>297</v>
      </c>
      <c r="G497" s="29" t="s">
        <v>297</v>
      </c>
      <c r="H497" s="161">
        <v>900</v>
      </c>
      <c r="I497" s="165"/>
      <c r="J497" s="181">
        <f t="shared" ref="J497" si="110">(H497*I497)</f>
        <v>0</v>
      </c>
      <c r="K497" s="15"/>
    </row>
    <row r="498" spans="1:11" ht="14.25" customHeight="1" x14ac:dyDescent="0.25">
      <c r="A498" s="96"/>
      <c r="B498" s="56"/>
      <c r="C498" s="60"/>
      <c r="D498" s="53"/>
      <c r="E498" s="95"/>
      <c r="F498" s="3"/>
      <c r="G498" s="3"/>
      <c r="H498" s="162"/>
      <c r="I498" s="166"/>
      <c r="J498" s="182"/>
    </row>
    <row r="499" spans="1:11" ht="15" customHeight="1" x14ac:dyDescent="0.2">
      <c r="A499" s="153" t="s">
        <v>506</v>
      </c>
      <c r="B499" s="154"/>
      <c r="C499" s="154"/>
      <c r="D499" s="154"/>
      <c r="E499" s="154"/>
      <c r="F499" s="154"/>
      <c r="G499" s="154"/>
      <c r="H499" s="154"/>
      <c r="I499" s="155"/>
      <c r="J499" s="88">
        <f>SUM(J497)</f>
        <v>0</v>
      </c>
    </row>
    <row r="500" spans="1:11" ht="117" customHeight="1" x14ac:dyDescent="0.25">
      <c r="A500" s="80" t="s">
        <v>507</v>
      </c>
      <c r="B500" s="12" t="s">
        <v>0</v>
      </c>
      <c r="C500" s="13" t="s">
        <v>296</v>
      </c>
      <c r="D500" s="13" t="s">
        <v>307</v>
      </c>
      <c r="E500" s="12" t="s">
        <v>314</v>
      </c>
      <c r="F500" s="23" t="s">
        <v>325</v>
      </c>
      <c r="G500" s="23" t="s">
        <v>349</v>
      </c>
      <c r="H500" s="23" t="s">
        <v>323</v>
      </c>
      <c r="I500" s="13" t="s">
        <v>530</v>
      </c>
      <c r="J500" s="23" t="s">
        <v>306</v>
      </c>
    </row>
    <row r="501" spans="1:11" s="14" customFormat="1" ht="52.5" customHeight="1" x14ac:dyDescent="0.25">
      <c r="A501" s="63" t="s">
        <v>112</v>
      </c>
      <c r="B501" s="9" t="s">
        <v>269</v>
      </c>
      <c r="C501" s="9" t="s">
        <v>255</v>
      </c>
      <c r="D501" s="3"/>
      <c r="E501" s="27" t="s">
        <v>319</v>
      </c>
      <c r="F501" s="29" t="s">
        <v>297</v>
      </c>
      <c r="G501" s="29" t="s">
        <v>297</v>
      </c>
      <c r="H501" s="29">
        <v>900</v>
      </c>
      <c r="I501" s="86"/>
      <c r="J501" s="20">
        <f t="shared" ref="J501" si="111">(H501*I501)</f>
        <v>0</v>
      </c>
      <c r="K501" s="15"/>
    </row>
    <row r="502" spans="1:11" ht="15" customHeight="1" x14ac:dyDescent="0.2">
      <c r="A502" s="153" t="s">
        <v>508</v>
      </c>
      <c r="B502" s="154"/>
      <c r="C502" s="154"/>
      <c r="D502" s="154"/>
      <c r="E502" s="154"/>
      <c r="F502" s="154"/>
      <c r="G502" s="154"/>
      <c r="H502" s="154"/>
      <c r="I502" s="155"/>
      <c r="J502" s="88">
        <f>SUM(J501)</f>
        <v>0</v>
      </c>
    </row>
    <row r="503" spans="1:11" s="14" customFormat="1" ht="15" customHeight="1" thickBot="1" x14ac:dyDescent="0.3">
      <c r="A503" s="169"/>
      <c r="B503" s="169"/>
      <c r="C503" s="169"/>
      <c r="D503" s="169"/>
      <c r="E503" s="169"/>
      <c r="F503" s="59"/>
      <c r="G503" s="25"/>
      <c r="H503" s="79" t="s">
        <v>322</v>
      </c>
      <c r="I503" s="168"/>
      <c r="J503" s="168"/>
      <c r="K503" s="15"/>
    </row>
    <row r="504" spans="1:11" ht="117" customHeight="1" x14ac:dyDescent="0.25">
      <c r="A504" s="80" t="s">
        <v>468</v>
      </c>
      <c r="B504" s="12" t="s">
        <v>0</v>
      </c>
      <c r="C504" s="13" t="s">
        <v>296</v>
      </c>
      <c r="D504" s="13" t="s">
        <v>307</v>
      </c>
      <c r="E504" s="12" t="s">
        <v>314</v>
      </c>
      <c r="F504" s="23" t="s">
        <v>325</v>
      </c>
      <c r="G504" s="23" t="s">
        <v>349</v>
      </c>
      <c r="H504" s="23" t="s">
        <v>323</v>
      </c>
      <c r="I504" s="13" t="s">
        <v>530</v>
      </c>
      <c r="J504" s="23" t="s">
        <v>306</v>
      </c>
    </row>
    <row r="505" spans="1:11" s="14" customFormat="1" ht="15.95" customHeight="1" x14ac:dyDescent="0.25">
      <c r="A505" s="63" t="s">
        <v>113</v>
      </c>
      <c r="B505" s="8"/>
      <c r="C505" s="8"/>
      <c r="D505" s="39"/>
      <c r="E505" s="49" t="s">
        <v>315</v>
      </c>
      <c r="F505" s="29" t="s">
        <v>297</v>
      </c>
      <c r="G505" s="29">
        <v>1</v>
      </c>
      <c r="H505" s="161">
        <v>25</v>
      </c>
      <c r="I505" s="183"/>
      <c r="J505" s="159">
        <f t="shared" ref="J505" si="112">(H505*I505)</f>
        <v>0</v>
      </c>
      <c r="K505" s="15"/>
    </row>
    <row r="506" spans="1:11" ht="15.95" customHeight="1" x14ac:dyDescent="0.25">
      <c r="A506" s="96"/>
      <c r="B506" s="56"/>
      <c r="C506" s="60"/>
      <c r="D506" s="40"/>
      <c r="E506" s="95"/>
      <c r="F506" s="53"/>
      <c r="G506" s="53"/>
      <c r="H506" s="162"/>
      <c r="I506" s="183"/>
      <c r="J506" s="160"/>
    </row>
    <row r="507" spans="1:11" s="14" customFormat="1" ht="24.75" customHeight="1" x14ac:dyDescent="0.25">
      <c r="A507" s="63" t="s">
        <v>114</v>
      </c>
      <c r="B507" s="8"/>
      <c r="C507" s="8"/>
      <c r="D507" s="39"/>
      <c r="E507" s="49" t="s">
        <v>315</v>
      </c>
      <c r="F507" s="29" t="s">
        <v>334</v>
      </c>
      <c r="G507" s="29">
        <v>200</v>
      </c>
      <c r="H507" s="161">
        <v>300</v>
      </c>
      <c r="I507" s="183"/>
      <c r="J507" s="159">
        <f t="shared" ref="J507" si="113">(H507*I507)</f>
        <v>0</v>
      </c>
      <c r="K507" s="15"/>
    </row>
    <row r="508" spans="1:11" ht="15.95" customHeight="1" x14ac:dyDescent="0.25">
      <c r="A508" s="96"/>
      <c r="B508" s="56"/>
      <c r="C508" s="60"/>
      <c r="D508" s="40"/>
      <c r="E508" s="95"/>
      <c r="F508" s="53"/>
      <c r="G508" s="53"/>
      <c r="H508" s="162"/>
      <c r="I508" s="183"/>
      <c r="J508" s="160"/>
    </row>
    <row r="509" spans="1:11" s="14" customFormat="1" ht="27" customHeight="1" x14ac:dyDescent="0.25">
      <c r="A509" s="63" t="s">
        <v>115</v>
      </c>
      <c r="B509" s="8"/>
      <c r="C509" s="8"/>
      <c r="D509" s="39"/>
      <c r="E509" s="49" t="s">
        <v>315</v>
      </c>
      <c r="F509" s="29" t="s">
        <v>297</v>
      </c>
      <c r="G509" s="29">
        <v>1</v>
      </c>
      <c r="H509" s="161">
        <v>2000</v>
      </c>
      <c r="I509" s="183"/>
      <c r="J509" s="159">
        <f t="shared" ref="J509" si="114">(H509*I509)</f>
        <v>0</v>
      </c>
      <c r="K509" s="15"/>
    </row>
    <row r="510" spans="1:11" ht="15.95" customHeight="1" x14ac:dyDescent="0.25">
      <c r="A510" s="96"/>
      <c r="B510" s="56"/>
      <c r="C510" s="60"/>
      <c r="D510" s="40"/>
      <c r="E510" s="95"/>
      <c r="F510" s="53"/>
      <c r="G510" s="53"/>
      <c r="H510" s="162"/>
      <c r="I510" s="183"/>
      <c r="J510" s="160"/>
    </row>
    <row r="511" spans="1:11" s="14" customFormat="1" ht="15.95" customHeight="1" x14ac:dyDescent="0.25">
      <c r="A511" s="63" t="s">
        <v>116</v>
      </c>
      <c r="B511" s="8"/>
      <c r="C511" s="8"/>
      <c r="D511" s="39"/>
      <c r="E511" s="49" t="s">
        <v>315</v>
      </c>
      <c r="F511" s="29" t="s">
        <v>334</v>
      </c>
      <c r="G511" s="29">
        <v>72</v>
      </c>
      <c r="H511" s="161">
        <v>10</v>
      </c>
      <c r="I511" s="183"/>
      <c r="J511" s="159">
        <f t="shared" ref="J511" si="115">(H511*I511)</f>
        <v>0</v>
      </c>
      <c r="K511" s="15"/>
    </row>
    <row r="512" spans="1:11" ht="15.95" customHeight="1" x14ac:dyDescent="0.25">
      <c r="A512" s="96"/>
      <c r="B512" s="56"/>
      <c r="C512" s="60"/>
      <c r="D512" s="40"/>
      <c r="E512" s="95"/>
      <c r="F512" s="53"/>
      <c r="G512" s="53"/>
      <c r="H512" s="162"/>
      <c r="I512" s="183"/>
      <c r="J512" s="160"/>
    </row>
    <row r="513" spans="1:11" s="14" customFormat="1" ht="15.95" customHeight="1" x14ac:dyDescent="0.25">
      <c r="A513" s="63" t="s">
        <v>117</v>
      </c>
      <c r="B513" s="8"/>
      <c r="C513" s="8"/>
      <c r="D513" s="39"/>
      <c r="E513" s="49" t="s">
        <v>315</v>
      </c>
      <c r="F513" s="29" t="s">
        <v>297</v>
      </c>
      <c r="G513" s="29">
        <v>1</v>
      </c>
      <c r="H513" s="161">
        <v>10</v>
      </c>
      <c r="I513" s="183"/>
      <c r="J513" s="159">
        <f t="shared" ref="J513" si="116">(H513*I513)</f>
        <v>0</v>
      </c>
      <c r="K513" s="15"/>
    </row>
    <row r="514" spans="1:11" ht="15.95" customHeight="1" x14ac:dyDescent="0.25">
      <c r="A514" s="96"/>
      <c r="B514" s="56"/>
      <c r="C514" s="60"/>
      <c r="D514" s="40"/>
      <c r="E514" s="95"/>
      <c r="F514" s="53"/>
      <c r="G514" s="53"/>
      <c r="H514" s="162"/>
      <c r="I514" s="183"/>
      <c r="J514" s="160"/>
    </row>
    <row r="515" spans="1:11" s="14" customFormat="1" ht="15.95" customHeight="1" x14ac:dyDescent="0.25">
      <c r="A515" s="63" t="s">
        <v>118</v>
      </c>
      <c r="B515" s="8"/>
      <c r="C515" s="8"/>
      <c r="D515" s="39"/>
      <c r="E515" s="49" t="s">
        <v>315</v>
      </c>
      <c r="F515" s="29" t="s">
        <v>297</v>
      </c>
      <c r="G515" s="29">
        <v>1</v>
      </c>
      <c r="H515" s="161">
        <v>10</v>
      </c>
      <c r="I515" s="183"/>
      <c r="J515" s="159">
        <f t="shared" ref="J515" si="117">(H515*I515)</f>
        <v>0</v>
      </c>
      <c r="K515" s="15"/>
    </row>
    <row r="516" spans="1:11" ht="15.95" customHeight="1" x14ac:dyDescent="0.25">
      <c r="A516" s="96"/>
      <c r="B516" s="56"/>
      <c r="C516" s="60"/>
      <c r="D516" s="40"/>
      <c r="E516" s="95"/>
      <c r="F516" s="53"/>
      <c r="G516" s="53"/>
      <c r="H516" s="162"/>
      <c r="I516" s="183"/>
      <c r="J516" s="160"/>
    </row>
    <row r="517" spans="1:11" s="14" customFormat="1" ht="15.95" customHeight="1" x14ac:dyDescent="0.25">
      <c r="A517" s="63" t="s">
        <v>119</v>
      </c>
      <c r="B517" s="8"/>
      <c r="C517" s="8"/>
      <c r="D517" s="39"/>
      <c r="E517" s="49" t="s">
        <v>315</v>
      </c>
      <c r="F517" s="29" t="s">
        <v>297</v>
      </c>
      <c r="G517" s="29">
        <v>1</v>
      </c>
      <c r="H517" s="161">
        <v>100</v>
      </c>
      <c r="I517" s="183"/>
      <c r="J517" s="159">
        <f t="shared" ref="J517" si="118">(H517*I517)</f>
        <v>0</v>
      </c>
      <c r="K517" s="15"/>
    </row>
    <row r="518" spans="1:11" ht="15.95" customHeight="1" x14ac:dyDescent="0.25">
      <c r="A518" s="96"/>
      <c r="B518" s="56"/>
      <c r="C518" s="60"/>
      <c r="D518" s="40"/>
      <c r="E518" s="95"/>
      <c r="F518" s="53"/>
      <c r="G518" s="53"/>
      <c r="H518" s="162"/>
      <c r="I518" s="183"/>
      <c r="J518" s="160"/>
    </row>
    <row r="519" spans="1:11" ht="15.95" customHeight="1" x14ac:dyDescent="0.25">
      <c r="A519" s="63" t="s">
        <v>120</v>
      </c>
      <c r="B519" s="8"/>
      <c r="C519" s="8"/>
      <c r="D519" s="39"/>
      <c r="E519" s="49" t="s">
        <v>315</v>
      </c>
      <c r="F519" s="29" t="s">
        <v>297</v>
      </c>
      <c r="G519" s="29">
        <v>1</v>
      </c>
      <c r="H519" s="161">
        <v>100</v>
      </c>
      <c r="I519" s="183"/>
      <c r="J519" s="159">
        <f t="shared" ref="J519" si="119">(H519*I519)</f>
        <v>0</v>
      </c>
    </row>
    <row r="520" spans="1:11" ht="15.95" customHeight="1" x14ac:dyDescent="0.25">
      <c r="A520" s="96"/>
      <c r="B520" s="56"/>
      <c r="C520" s="60"/>
      <c r="D520" s="40"/>
      <c r="E520" s="95"/>
      <c r="F520" s="53"/>
      <c r="G520" s="53"/>
      <c r="H520" s="162"/>
      <c r="I520" s="183"/>
      <c r="J520" s="160"/>
    </row>
    <row r="521" spans="1:11" s="14" customFormat="1" ht="26.25" customHeight="1" x14ac:dyDescent="0.25">
      <c r="A521" s="63" t="s">
        <v>572</v>
      </c>
      <c r="B521" s="8"/>
      <c r="C521" s="8"/>
      <c r="D521" s="39"/>
      <c r="E521" s="49" t="s">
        <v>315</v>
      </c>
      <c r="F521" s="29" t="s">
        <v>334</v>
      </c>
      <c r="G521" s="29">
        <v>100</v>
      </c>
      <c r="H521" s="161">
        <v>120</v>
      </c>
      <c r="I521" s="183"/>
      <c r="J521" s="159">
        <f t="shared" ref="J521" si="120">(H521*I521)</f>
        <v>0</v>
      </c>
      <c r="K521" s="15"/>
    </row>
    <row r="522" spans="1:11" ht="15.95" customHeight="1" x14ac:dyDescent="0.25">
      <c r="A522" s="96"/>
      <c r="B522" s="56"/>
      <c r="C522" s="60"/>
      <c r="D522" s="40"/>
      <c r="E522" s="95"/>
      <c r="F522" s="53"/>
      <c r="G522" s="53"/>
      <c r="H522" s="162"/>
      <c r="I522" s="183"/>
      <c r="J522" s="160"/>
    </row>
    <row r="523" spans="1:11" s="14" customFormat="1" ht="39" customHeight="1" x14ac:dyDescent="0.25">
      <c r="A523" s="63" t="s">
        <v>121</v>
      </c>
      <c r="B523" s="8"/>
      <c r="C523" s="8"/>
      <c r="D523" s="39"/>
      <c r="E523" s="49" t="s">
        <v>315</v>
      </c>
      <c r="F523" s="29" t="s">
        <v>334</v>
      </c>
      <c r="G523" s="29">
        <v>25</v>
      </c>
      <c r="H523" s="161">
        <v>6</v>
      </c>
      <c r="I523" s="183"/>
      <c r="J523" s="159">
        <f t="shared" ref="J523" si="121">(H523*I523)</f>
        <v>0</v>
      </c>
      <c r="K523" s="15"/>
    </row>
    <row r="524" spans="1:11" ht="15.95" customHeight="1" x14ac:dyDescent="0.25">
      <c r="A524" s="96"/>
      <c r="B524" s="56"/>
      <c r="C524" s="60"/>
      <c r="D524" s="40"/>
      <c r="E524" s="95"/>
      <c r="F524" s="53"/>
      <c r="G524" s="53"/>
      <c r="H524" s="162"/>
      <c r="I524" s="183"/>
      <c r="J524" s="160"/>
    </row>
    <row r="525" spans="1:11" s="14" customFormat="1" ht="30" customHeight="1" x14ac:dyDescent="0.25">
      <c r="A525" s="63" t="s">
        <v>122</v>
      </c>
      <c r="B525" s="8"/>
      <c r="C525" s="8"/>
      <c r="D525" s="39"/>
      <c r="E525" s="49" t="s">
        <v>315</v>
      </c>
      <c r="F525" s="29" t="s">
        <v>335</v>
      </c>
      <c r="G525" s="29">
        <v>100</v>
      </c>
      <c r="H525" s="161">
        <v>1</v>
      </c>
      <c r="I525" s="183"/>
      <c r="J525" s="159">
        <f t="shared" ref="J525" si="122">(H525*I525)</f>
        <v>0</v>
      </c>
      <c r="K525" s="15"/>
    </row>
    <row r="526" spans="1:11" ht="15.95" customHeight="1" x14ac:dyDescent="0.25">
      <c r="A526" s="96"/>
      <c r="B526" s="56"/>
      <c r="C526" s="60"/>
      <c r="D526" s="40"/>
      <c r="E526" s="95"/>
      <c r="F526" s="53"/>
      <c r="G526" s="53"/>
      <c r="H526" s="162"/>
      <c r="I526" s="183"/>
      <c r="J526" s="160"/>
    </row>
    <row r="527" spans="1:11" ht="15" customHeight="1" thickBot="1" x14ac:dyDescent="0.3">
      <c r="A527" s="169"/>
      <c r="B527" s="169"/>
      <c r="C527" s="169"/>
      <c r="D527" s="169"/>
      <c r="E527" s="169"/>
      <c r="F527" s="59"/>
      <c r="G527" s="25"/>
      <c r="H527" s="79" t="s">
        <v>322</v>
      </c>
      <c r="I527" s="168"/>
      <c r="J527" s="168"/>
    </row>
    <row r="528" spans="1:11" s="14" customFormat="1" ht="117" customHeight="1" x14ac:dyDescent="0.25">
      <c r="A528" s="80" t="s">
        <v>467</v>
      </c>
      <c r="B528" s="12" t="s">
        <v>0</v>
      </c>
      <c r="C528" s="13" t="s">
        <v>296</v>
      </c>
      <c r="D528" s="13" t="s">
        <v>307</v>
      </c>
      <c r="E528" s="12" t="s">
        <v>314</v>
      </c>
      <c r="F528" s="23" t="s">
        <v>325</v>
      </c>
      <c r="G528" s="23" t="s">
        <v>349</v>
      </c>
      <c r="H528" s="23" t="s">
        <v>323</v>
      </c>
      <c r="I528" s="13" t="s">
        <v>530</v>
      </c>
      <c r="J528" s="23" t="s">
        <v>306</v>
      </c>
      <c r="K528" s="15"/>
    </row>
    <row r="529" spans="1:11" ht="15" customHeight="1" x14ac:dyDescent="0.25">
      <c r="A529" s="63" t="s">
        <v>123</v>
      </c>
      <c r="B529" s="8"/>
      <c r="C529" s="8"/>
      <c r="D529" s="39"/>
      <c r="E529" s="49" t="s">
        <v>315</v>
      </c>
      <c r="F529" s="29" t="s">
        <v>334</v>
      </c>
      <c r="G529" s="29">
        <v>100</v>
      </c>
      <c r="H529" s="161">
        <v>4</v>
      </c>
      <c r="I529" s="183"/>
      <c r="J529" s="159">
        <f t="shared" ref="J529" si="123">(H529*I529)</f>
        <v>0</v>
      </c>
    </row>
    <row r="530" spans="1:11" s="14" customFormat="1" ht="15" customHeight="1" x14ac:dyDescent="0.25">
      <c r="A530" s="96"/>
      <c r="B530" s="56"/>
      <c r="C530" s="60"/>
      <c r="D530" s="40"/>
      <c r="E530" s="95"/>
      <c r="F530" s="53"/>
      <c r="G530" s="53"/>
      <c r="H530" s="162"/>
      <c r="I530" s="183"/>
      <c r="J530" s="160"/>
      <c r="K530" s="15"/>
    </row>
    <row r="531" spans="1:11" ht="28.5" customHeight="1" x14ac:dyDescent="0.25">
      <c r="A531" s="63" t="s">
        <v>316</v>
      </c>
      <c r="B531" s="8"/>
      <c r="C531" s="8"/>
      <c r="D531" s="39"/>
      <c r="E531" s="49" t="s">
        <v>315</v>
      </c>
      <c r="F531" s="29" t="s">
        <v>297</v>
      </c>
      <c r="G531" s="29">
        <v>1</v>
      </c>
      <c r="H531" s="161">
        <v>50</v>
      </c>
      <c r="I531" s="183"/>
      <c r="J531" s="159">
        <f t="shared" ref="J531" si="124">(H531*I531)</f>
        <v>0</v>
      </c>
    </row>
    <row r="532" spans="1:11" s="14" customFormat="1" ht="15" customHeight="1" x14ac:dyDescent="0.25">
      <c r="A532" s="96"/>
      <c r="B532" s="56"/>
      <c r="C532" s="60"/>
      <c r="D532" s="40"/>
      <c r="E532" s="95"/>
      <c r="F532" s="53"/>
      <c r="G532" s="53"/>
      <c r="H532" s="162"/>
      <c r="I532" s="183"/>
      <c r="J532" s="160"/>
      <c r="K532" s="15"/>
    </row>
    <row r="533" spans="1:11" s="14" customFormat="1" ht="29.25" customHeight="1" x14ac:dyDescent="0.25">
      <c r="A533" s="63" t="s">
        <v>124</v>
      </c>
      <c r="B533" s="8"/>
      <c r="C533" s="8"/>
      <c r="D533" s="39"/>
      <c r="E533" s="49" t="s">
        <v>315</v>
      </c>
      <c r="F533" s="29" t="s">
        <v>297</v>
      </c>
      <c r="G533" s="29">
        <v>1</v>
      </c>
      <c r="H533" s="161">
        <v>10</v>
      </c>
      <c r="I533" s="183"/>
      <c r="J533" s="159">
        <f t="shared" ref="J533" si="125">(H533*I533)</f>
        <v>0</v>
      </c>
      <c r="K533" s="15"/>
    </row>
    <row r="534" spans="1:11" ht="15" customHeight="1" x14ac:dyDescent="0.25">
      <c r="A534" s="96"/>
      <c r="B534" s="56"/>
      <c r="C534" s="60"/>
      <c r="D534" s="40"/>
      <c r="E534" s="95"/>
      <c r="F534" s="53"/>
      <c r="G534" s="53"/>
      <c r="H534" s="162"/>
      <c r="I534" s="183"/>
      <c r="J534" s="160"/>
    </row>
    <row r="535" spans="1:11" ht="15" customHeight="1" x14ac:dyDescent="0.25">
      <c r="A535" s="63" t="s">
        <v>126</v>
      </c>
      <c r="B535" s="8"/>
      <c r="C535" s="8"/>
      <c r="D535" s="39"/>
      <c r="E535" s="49" t="s">
        <v>315</v>
      </c>
      <c r="F535" s="29" t="s">
        <v>297</v>
      </c>
      <c r="G535" s="29">
        <v>1</v>
      </c>
      <c r="H535" s="161">
        <v>5</v>
      </c>
      <c r="I535" s="183"/>
      <c r="J535" s="159">
        <f t="shared" ref="J535" si="126">(H535*I535)</f>
        <v>0</v>
      </c>
    </row>
    <row r="536" spans="1:11" s="14" customFormat="1" ht="15" customHeight="1" x14ac:dyDescent="0.25">
      <c r="A536" s="96"/>
      <c r="B536" s="56"/>
      <c r="C536" s="60"/>
      <c r="D536" s="40"/>
      <c r="E536" s="95"/>
      <c r="F536" s="53"/>
      <c r="G536" s="53"/>
      <c r="H536" s="162"/>
      <c r="I536" s="183"/>
      <c r="J536" s="160"/>
      <c r="K536" s="15"/>
    </row>
    <row r="537" spans="1:11" ht="16.5" customHeight="1" x14ac:dyDescent="0.25">
      <c r="A537" s="63" t="s">
        <v>210</v>
      </c>
      <c r="B537" s="8"/>
      <c r="C537" s="8"/>
      <c r="D537" s="39"/>
      <c r="E537" s="49" t="s">
        <v>315</v>
      </c>
      <c r="F537" s="29" t="s">
        <v>297</v>
      </c>
      <c r="G537" s="29">
        <v>1</v>
      </c>
      <c r="H537" s="161">
        <v>5</v>
      </c>
      <c r="I537" s="183"/>
      <c r="J537" s="159">
        <f t="shared" ref="J537" si="127">(H537*I537)</f>
        <v>0</v>
      </c>
    </row>
    <row r="538" spans="1:11" s="14" customFormat="1" ht="15" customHeight="1" x14ac:dyDescent="0.25">
      <c r="A538" s="96"/>
      <c r="B538" s="56"/>
      <c r="C538" s="60"/>
      <c r="D538" s="40"/>
      <c r="E538" s="95"/>
      <c r="F538" s="53"/>
      <c r="G538" s="53"/>
      <c r="H538" s="162"/>
      <c r="I538" s="183"/>
      <c r="J538" s="160"/>
      <c r="K538" s="15"/>
    </row>
    <row r="539" spans="1:11" ht="30" customHeight="1" x14ac:dyDescent="0.25">
      <c r="A539" s="63" t="s">
        <v>286</v>
      </c>
      <c r="B539" s="8"/>
      <c r="C539" s="8"/>
      <c r="D539" s="39"/>
      <c r="E539" s="49" t="s">
        <v>315</v>
      </c>
      <c r="F539" s="29" t="s">
        <v>297</v>
      </c>
      <c r="G539" s="29">
        <v>1</v>
      </c>
      <c r="H539" s="161">
        <v>50</v>
      </c>
      <c r="I539" s="183"/>
      <c r="J539" s="159">
        <f t="shared" ref="J539" si="128">(H539*I539)</f>
        <v>0</v>
      </c>
    </row>
    <row r="540" spans="1:11" ht="15" customHeight="1" x14ac:dyDescent="0.25">
      <c r="A540" s="96"/>
      <c r="B540" s="56"/>
      <c r="C540" s="60"/>
      <c r="D540" s="40"/>
      <c r="E540" s="95"/>
      <c r="F540" s="53"/>
      <c r="G540" s="53"/>
      <c r="H540" s="162"/>
      <c r="I540" s="183"/>
      <c r="J540" s="160"/>
    </row>
    <row r="541" spans="1:11" ht="15.95" customHeight="1" x14ac:dyDescent="0.25">
      <c r="A541" s="63" t="s">
        <v>259</v>
      </c>
      <c r="B541" s="8"/>
      <c r="C541" s="8"/>
      <c r="D541" s="39"/>
      <c r="E541" s="49" t="s">
        <v>315</v>
      </c>
      <c r="F541" s="29" t="s">
        <v>297</v>
      </c>
      <c r="G541" s="29">
        <v>1</v>
      </c>
      <c r="H541" s="161">
        <v>40</v>
      </c>
      <c r="I541" s="183"/>
      <c r="J541" s="159">
        <f t="shared" ref="J541" si="129">(H541*I541)</f>
        <v>0</v>
      </c>
    </row>
    <row r="542" spans="1:11" ht="15" customHeight="1" x14ac:dyDescent="0.25">
      <c r="A542" s="96"/>
      <c r="B542" s="56"/>
      <c r="C542" s="60"/>
      <c r="D542" s="40"/>
      <c r="E542" s="95"/>
      <c r="F542" s="53"/>
      <c r="G542" s="53"/>
      <c r="H542" s="162"/>
      <c r="I542" s="183"/>
      <c r="J542" s="160"/>
    </row>
    <row r="543" spans="1:11" s="26" customFormat="1" ht="15" customHeight="1" x14ac:dyDescent="0.25">
      <c r="A543" s="63" t="s">
        <v>260</v>
      </c>
      <c r="B543" s="8"/>
      <c r="C543" s="8"/>
      <c r="D543" s="39"/>
      <c r="E543" s="49" t="s">
        <v>315</v>
      </c>
      <c r="F543" s="29" t="s">
        <v>297</v>
      </c>
      <c r="G543" s="29">
        <v>1</v>
      </c>
      <c r="H543" s="161">
        <v>12</v>
      </c>
      <c r="I543" s="183"/>
      <c r="J543" s="159">
        <f t="shared" ref="J543" si="130">(H543*I543)</f>
        <v>0</v>
      </c>
    </row>
    <row r="544" spans="1:11" s="26" customFormat="1" ht="15" customHeight="1" x14ac:dyDescent="0.25">
      <c r="A544" s="96"/>
      <c r="B544" s="56"/>
      <c r="C544" s="60"/>
      <c r="D544" s="40"/>
      <c r="E544" s="95"/>
      <c r="F544" s="53"/>
      <c r="G544" s="53"/>
      <c r="H544" s="162"/>
      <c r="I544" s="183"/>
      <c r="J544" s="160"/>
    </row>
    <row r="545" spans="1:11" ht="15" customHeight="1" x14ac:dyDescent="0.25">
      <c r="A545" s="63" t="s">
        <v>211</v>
      </c>
      <c r="B545" s="8"/>
      <c r="C545" s="8"/>
      <c r="D545" s="39"/>
      <c r="E545" s="49" t="s">
        <v>315</v>
      </c>
      <c r="F545" s="29" t="s">
        <v>297</v>
      </c>
      <c r="G545" s="29">
        <v>1</v>
      </c>
      <c r="H545" s="161">
        <v>50</v>
      </c>
      <c r="I545" s="183"/>
      <c r="J545" s="159">
        <f t="shared" ref="J545" si="131">(H545*I545)</f>
        <v>0</v>
      </c>
    </row>
    <row r="546" spans="1:11" s="14" customFormat="1" ht="15.95" customHeight="1" x14ac:dyDescent="0.25">
      <c r="A546" s="96"/>
      <c r="B546" s="56"/>
      <c r="C546" s="60"/>
      <c r="D546" s="40"/>
      <c r="E546" s="95"/>
      <c r="F546" s="53"/>
      <c r="G546" s="53"/>
      <c r="H546" s="162"/>
      <c r="I546" s="183"/>
      <c r="J546" s="160"/>
      <c r="K546" s="15"/>
    </row>
    <row r="547" spans="1:11" s="35" customFormat="1" ht="39" customHeight="1" x14ac:dyDescent="0.25">
      <c r="A547" s="63" t="s">
        <v>439</v>
      </c>
      <c r="B547" s="8" t="s">
        <v>440</v>
      </c>
      <c r="C547" s="8"/>
      <c r="D547" s="39"/>
      <c r="E547" s="67" t="s">
        <v>315</v>
      </c>
      <c r="F547" s="29" t="s">
        <v>354</v>
      </c>
      <c r="G547" s="29">
        <v>1</v>
      </c>
      <c r="H547" s="161">
        <v>5000</v>
      </c>
      <c r="I547" s="183"/>
      <c r="J547" s="159">
        <f t="shared" ref="J547:J551" si="132">(H547*I547)</f>
        <v>0</v>
      </c>
      <c r="K547" s="37"/>
    </row>
    <row r="548" spans="1:11" s="14" customFormat="1" ht="15.95" customHeight="1" x14ac:dyDescent="0.25">
      <c r="A548" s="96"/>
      <c r="B548" s="56"/>
      <c r="C548" s="60"/>
      <c r="D548" s="40"/>
      <c r="E548" s="95"/>
      <c r="F548" s="53"/>
      <c r="G548" s="53"/>
      <c r="H548" s="162"/>
      <c r="I548" s="183"/>
      <c r="J548" s="160"/>
      <c r="K548" s="15"/>
    </row>
    <row r="549" spans="1:11" s="14" customFormat="1" ht="30" customHeight="1" x14ac:dyDescent="0.25">
      <c r="A549" s="63" t="s">
        <v>125</v>
      </c>
      <c r="B549" s="8" t="s">
        <v>270</v>
      </c>
      <c r="C549" s="8">
        <v>5031</v>
      </c>
      <c r="D549" s="39"/>
      <c r="E549" s="67" t="s">
        <v>315</v>
      </c>
      <c r="F549" s="29" t="s">
        <v>334</v>
      </c>
      <c r="G549" s="29">
        <v>25</v>
      </c>
      <c r="H549" s="161">
        <v>200</v>
      </c>
      <c r="I549" s="183"/>
      <c r="J549" s="159">
        <f t="shared" si="132"/>
        <v>0</v>
      </c>
      <c r="K549" s="15"/>
    </row>
    <row r="550" spans="1:11" s="14" customFormat="1" ht="15.95" customHeight="1" x14ac:dyDescent="0.25">
      <c r="A550" s="96"/>
      <c r="B550" s="56"/>
      <c r="C550" s="60"/>
      <c r="D550" s="40"/>
      <c r="E550" s="95"/>
      <c r="F550" s="53"/>
      <c r="G550" s="53"/>
      <c r="H550" s="162"/>
      <c r="I550" s="183"/>
      <c r="J550" s="160"/>
      <c r="K550" s="15"/>
    </row>
    <row r="551" spans="1:11" ht="15.95" customHeight="1" x14ac:dyDescent="0.25">
      <c r="A551" s="63" t="s">
        <v>310</v>
      </c>
      <c r="B551" s="8"/>
      <c r="C551" s="8"/>
      <c r="D551" s="39"/>
      <c r="E551" s="67" t="s">
        <v>315</v>
      </c>
      <c r="F551" s="29" t="s">
        <v>297</v>
      </c>
      <c r="G551" s="29">
        <v>1</v>
      </c>
      <c r="H551" s="161">
        <v>10</v>
      </c>
      <c r="I551" s="183"/>
      <c r="J551" s="159">
        <f t="shared" si="132"/>
        <v>0</v>
      </c>
    </row>
    <row r="552" spans="1:11" s="14" customFormat="1" ht="15.95" customHeight="1" x14ac:dyDescent="0.25">
      <c r="A552" s="96"/>
      <c r="B552" s="56"/>
      <c r="C552" s="60"/>
      <c r="D552" s="40"/>
      <c r="E552" s="95"/>
      <c r="F552" s="53"/>
      <c r="G552" s="53"/>
      <c r="H552" s="162"/>
      <c r="I552" s="183"/>
      <c r="J552" s="160"/>
      <c r="K552" s="15"/>
    </row>
    <row r="553" spans="1:11" ht="15.95" customHeight="1" x14ac:dyDescent="0.2">
      <c r="A553" s="153" t="s">
        <v>471</v>
      </c>
      <c r="B553" s="154"/>
      <c r="C553" s="154"/>
      <c r="D553" s="154"/>
      <c r="E553" s="154"/>
      <c r="F553" s="154"/>
      <c r="G553" s="154"/>
      <c r="H553" s="154"/>
      <c r="I553" s="155"/>
      <c r="J553" s="88">
        <f>SUM(J505:J551)</f>
        <v>0</v>
      </c>
    </row>
    <row r="554" spans="1:11" ht="117" customHeight="1" x14ac:dyDescent="0.25">
      <c r="A554" s="80" t="s">
        <v>469</v>
      </c>
      <c r="B554" s="12" t="s">
        <v>0</v>
      </c>
      <c r="C554" s="13" t="s">
        <v>296</v>
      </c>
      <c r="D554" s="13" t="s">
        <v>307</v>
      </c>
      <c r="E554" s="12" t="s">
        <v>314</v>
      </c>
      <c r="F554" s="23" t="s">
        <v>325</v>
      </c>
      <c r="G554" s="23" t="s">
        <v>349</v>
      </c>
      <c r="H554" s="23" t="s">
        <v>323</v>
      </c>
      <c r="I554" s="13" t="s">
        <v>530</v>
      </c>
      <c r="J554" s="23" t="s">
        <v>306</v>
      </c>
    </row>
    <row r="555" spans="1:11" s="35" customFormat="1" ht="39" customHeight="1" x14ac:dyDescent="0.25">
      <c r="A555" s="96" t="s">
        <v>439</v>
      </c>
      <c r="B555" s="56" t="s">
        <v>440</v>
      </c>
      <c r="C555" s="60" t="s">
        <v>589</v>
      </c>
      <c r="D555" s="36"/>
      <c r="E555" s="27" t="s">
        <v>319</v>
      </c>
      <c r="F555" s="3" t="s">
        <v>354</v>
      </c>
      <c r="G555" s="3">
        <v>1</v>
      </c>
      <c r="H555" s="29">
        <v>5000</v>
      </c>
      <c r="I555" s="86"/>
      <c r="J555" s="20">
        <f t="shared" ref="J555:J557" si="133">(H555*I555)</f>
        <v>0</v>
      </c>
      <c r="K555" s="37"/>
    </row>
    <row r="556" spans="1:11" s="14" customFormat="1" ht="30" customHeight="1" x14ac:dyDescent="0.25">
      <c r="A556" s="63" t="s">
        <v>125</v>
      </c>
      <c r="B556" s="9" t="s">
        <v>270</v>
      </c>
      <c r="C556" s="9">
        <v>5031</v>
      </c>
      <c r="D556" s="3"/>
      <c r="E556" s="27" t="s">
        <v>319</v>
      </c>
      <c r="F556" s="29" t="s">
        <v>334</v>
      </c>
      <c r="G556" s="29">
        <v>25</v>
      </c>
      <c r="H556" s="29">
        <v>200</v>
      </c>
      <c r="I556" s="86"/>
      <c r="J556" s="20">
        <f t="shared" si="133"/>
        <v>0</v>
      </c>
      <c r="K556" s="15"/>
    </row>
    <row r="557" spans="1:11" ht="15.95" customHeight="1" x14ac:dyDescent="0.25">
      <c r="A557" s="63" t="s">
        <v>310</v>
      </c>
      <c r="B557" s="9" t="s">
        <v>523</v>
      </c>
      <c r="C557" s="9">
        <v>6000004</v>
      </c>
      <c r="D557" s="3"/>
      <c r="E557" s="51" t="s">
        <v>319</v>
      </c>
      <c r="F557" s="29" t="s">
        <v>297</v>
      </c>
      <c r="G557" s="29">
        <v>1</v>
      </c>
      <c r="H557" s="29">
        <v>10</v>
      </c>
      <c r="I557" s="86"/>
      <c r="J557" s="20">
        <f t="shared" si="133"/>
        <v>0</v>
      </c>
    </row>
    <row r="558" spans="1:11" ht="15.95" customHeight="1" x14ac:dyDescent="0.2">
      <c r="A558" s="153" t="s">
        <v>470</v>
      </c>
      <c r="B558" s="154"/>
      <c r="C558" s="154"/>
      <c r="D558" s="154"/>
      <c r="E558" s="154"/>
      <c r="F558" s="154"/>
      <c r="G558" s="154"/>
      <c r="H558" s="154"/>
      <c r="I558" s="155"/>
      <c r="J558" s="88">
        <f>SUM(J555:J557)</f>
        <v>0</v>
      </c>
    </row>
    <row r="559" spans="1:11" ht="15.95" customHeight="1" thickBot="1" x14ac:dyDescent="0.3">
      <c r="A559" s="169"/>
      <c r="B559" s="169"/>
      <c r="C559" s="169"/>
      <c r="D559" s="169"/>
      <c r="E559" s="169"/>
      <c r="F559" s="59"/>
      <c r="G559" s="25"/>
      <c r="H559" s="79" t="s">
        <v>322</v>
      </c>
      <c r="I559" s="168"/>
      <c r="J559" s="168"/>
    </row>
    <row r="560" spans="1:11" ht="117" customHeight="1" x14ac:dyDescent="0.25">
      <c r="A560" s="80" t="s">
        <v>472</v>
      </c>
      <c r="B560" s="12" t="s">
        <v>0</v>
      </c>
      <c r="C560" s="13" t="s">
        <v>296</v>
      </c>
      <c r="D560" s="13" t="s">
        <v>307</v>
      </c>
      <c r="E560" s="12" t="s">
        <v>314</v>
      </c>
      <c r="F560" s="23" t="s">
        <v>325</v>
      </c>
      <c r="G560" s="23" t="s">
        <v>349</v>
      </c>
      <c r="H560" s="23" t="s">
        <v>323</v>
      </c>
      <c r="I560" s="13" t="s">
        <v>530</v>
      </c>
      <c r="J560" s="23" t="s">
        <v>306</v>
      </c>
    </row>
    <row r="561" spans="1:11" ht="26.1" customHeight="1" x14ac:dyDescent="0.25">
      <c r="A561" s="63" t="s">
        <v>127</v>
      </c>
      <c r="B561" s="8"/>
      <c r="C561" s="8"/>
      <c r="D561" s="39"/>
      <c r="E561" s="49" t="s">
        <v>315</v>
      </c>
      <c r="F561" s="29" t="s">
        <v>334</v>
      </c>
      <c r="G561" s="29">
        <v>25</v>
      </c>
      <c r="H561" s="161">
        <v>2</v>
      </c>
      <c r="I561" s="183"/>
      <c r="J561" s="159">
        <f t="shared" ref="J561" si="134">(H561*I561)</f>
        <v>0</v>
      </c>
    </row>
    <row r="562" spans="1:11" ht="15.95" customHeight="1" x14ac:dyDescent="0.25">
      <c r="A562" s="96"/>
      <c r="B562" s="56"/>
      <c r="C562" s="60"/>
      <c r="D562" s="40"/>
      <c r="E562" s="95"/>
      <c r="F562" s="3"/>
      <c r="G562" s="3"/>
      <c r="H562" s="162"/>
      <c r="I562" s="183"/>
      <c r="J562" s="160"/>
    </row>
    <row r="563" spans="1:11" ht="25.5" customHeight="1" x14ac:dyDescent="0.25">
      <c r="A563" s="63" t="s">
        <v>331</v>
      </c>
      <c r="B563" s="8"/>
      <c r="C563" s="9"/>
      <c r="D563" s="39"/>
      <c r="E563" s="49" t="s">
        <v>315</v>
      </c>
      <c r="F563" s="29" t="s">
        <v>334</v>
      </c>
      <c r="G563" s="29">
        <v>24</v>
      </c>
      <c r="H563" s="161">
        <v>60</v>
      </c>
      <c r="I563" s="183"/>
      <c r="J563" s="159">
        <f t="shared" ref="J563" si="135">(H563*I563)</f>
        <v>0</v>
      </c>
      <c r="K563" s="26"/>
    </row>
    <row r="564" spans="1:11" ht="15.95" customHeight="1" x14ac:dyDescent="0.25">
      <c r="A564" s="96"/>
      <c r="B564" s="56"/>
      <c r="C564" s="60"/>
      <c r="D564" s="40"/>
      <c r="E564" s="95"/>
      <c r="F564" s="3"/>
      <c r="G564" s="3"/>
      <c r="H564" s="162"/>
      <c r="I564" s="183"/>
      <c r="J564" s="160"/>
    </row>
    <row r="565" spans="1:11" ht="15.95" customHeight="1" x14ac:dyDescent="0.25">
      <c r="A565" s="63" t="s">
        <v>288</v>
      </c>
      <c r="B565" s="8" t="s">
        <v>277</v>
      </c>
      <c r="C565" s="9" t="s">
        <v>287</v>
      </c>
      <c r="D565" s="39"/>
      <c r="E565" s="67" t="s">
        <v>315</v>
      </c>
      <c r="F565" s="29" t="s">
        <v>297</v>
      </c>
      <c r="G565" s="29">
        <v>1</v>
      </c>
      <c r="H565" s="161">
        <v>250</v>
      </c>
      <c r="I565" s="183"/>
      <c r="J565" s="159">
        <f t="shared" ref="J565:J581" si="136">(H565*I565)</f>
        <v>0</v>
      </c>
    </row>
    <row r="566" spans="1:11" ht="15" customHeight="1" x14ac:dyDescent="0.25">
      <c r="A566" s="96"/>
      <c r="B566" s="56"/>
      <c r="C566" s="60"/>
      <c r="D566" s="40"/>
      <c r="E566" s="95"/>
      <c r="F566" s="3"/>
      <c r="G566" s="3"/>
      <c r="H566" s="162"/>
      <c r="I566" s="183"/>
      <c r="J566" s="160"/>
    </row>
    <row r="567" spans="1:11" ht="15.95" customHeight="1" x14ac:dyDescent="0.25">
      <c r="A567" s="63" t="s">
        <v>339</v>
      </c>
      <c r="B567" s="8" t="s">
        <v>277</v>
      </c>
      <c r="C567" s="9">
        <v>415</v>
      </c>
      <c r="D567" s="39"/>
      <c r="E567" s="67" t="s">
        <v>315</v>
      </c>
      <c r="F567" s="29" t="s">
        <v>297</v>
      </c>
      <c r="G567" s="29">
        <v>1</v>
      </c>
      <c r="H567" s="161">
        <v>12</v>
      </c>
      <c r="I567" s="183"/>
      <c r="J567" s="159">
        <f t="shared" si="136"/>
        <v>0</v>
      </c>
    </row>
    <row r="568" spans="1:11" ht="15" customHeight="1" x14ac:dyDescent="0.25">
      <c r="A568" s="96"/>
      <c r="B568" s="56"/>
      <c r="C568" s="60"/>
      <c r="D568" s="40"/>
      <c r="E568" s="95"/>
      <c r="F568" s="3"/>
      <c r="G568" s="3"/>
      <c r="H568" s="162"/>
      <c r="I568" s="183"/>
      <c r="J568" s="160"/>
    </row>
    <row r="569" spans="1:11" s="14" customFormat="1" ht="15.95" customHeight="1" x14ac:dyDescent="0.25">
      <c r="A569" s="63" t="s">
        <v>340</v>
      </c>
      <c r="B569" s="8" t="s">
        <v>277</v>
      </c>
      <c r="C569" s="9">
        <v>410</v>
      </c>
      <c r="D569" s="39"/>
      <c r="E569" s="67" t="s">
        <v>315</v>
      </c>
      <c r="F569" s="29" t="s">
        <v>297</v>
      </c>
      <c r="G569" s="29">
        <v>1</v>
      </c>
      <c r="H569" s="161">
        <v>12</v>
      </c>
      <c r="I569" s="183"/>
      <c r="J569" s="159">
        <f t="shared" si="136"/>
        <v>0</v>
      </c>
      <c r="K569" s="15"/>
    </row>
    <row r="570" spans="1:11" ht="15" customHeight="1" x14ac:dyDescent="0.25">
      <c r="A570" s="96"/>
      <c r="B570" s="56"/>
      <c r="C570" s="60"/>
      <c r="D570" s="40"/>
      <c r="E570" s="95"/>
      <c r="F570" s="3"/>
      <c r="G570" s="3"/>
      <c r="H570" s="162"/>
      <c r="I570" s="183"/>
      <c r="J570" s="160"/>
    </row>
    <row r="571" spans="1:11" ht="27" customHeight="1" x14ac:dyDescent="0.25">
      <c r="A571" s="63" t="s">
        <v>309</v>
      </c>
      <c r="B571" s="8" t="s">
        <v>271</v>
      </c>
      <c r="C571" s="9" t="s">
        <v>242</v>
      </c>
      <c r="D571" s="39"/>
      <c r="E571" s="67" t="s">
        <v>315</v>
      </c>
      <c r="F571" s="29" t="s">
        <v>297</v>
      </c>
      <c r="G571" s="29">
        <v>1</v>
      </c>
      <c r="H571" s="161">
        <v>250</v>
      </c>
      <c r="I571" s="183"/>
      <c r="J571" s="159">
        <f t="shared" si="136"/>
        <v>0</v>
      </c>
    </row>
    <row r="572" spans="1:11" ht="15" customHeight="1" x14ac:dyDescent="0.25">
      <c r="A572" s="96"/>
      <c r="B572" s="56"/>
      <c r="C572" s="60"/>
      <c r="D572" s="40"/>
      <c r="E572" s="95"/>
      <c r="F572" s="3"/>
      <c r="G572" s="3"/>
      <c r="H572" s="162"/>
      <c r="I572" s="183"/>
      <c r="J572" s="160"/>
    </row>
    <row r="573" spans="1:11" ht="66" customHeight="1" x14ac:dyDescent="0.25">
      <c r="A573" s="63" t="s">
        <v>128</v>
      </c>
      <c r="B573" s="8"/>
      <c r="C573" s="9"/>
      <c r="D573" s="39"/>
      <c r="E573" s="67" t="s">
        <v>315</v>
      </c>
      <c r="F573" s="29" t="s">
        <v>573</v>
      </c>
      <c r="G573" s="29" t="s">
        <v>574</v>
      </c>
      <c r="H573" s="161">
        <v>2</v>
      </c>
      <c r="I573" s="183"/>
      <c r="J573" s="159">
        <f t="shared" si="136"/>
        <v>0</v>
      </c>
    </row>
    <row r="574" spans="1:11" ht="15.95" customHeight="1" x14ac:dyDescent="0.25">
      <c r="A574" s="96"/>
      <c r="B574" s="56"/>
      <c r="C574" s="60"/>
      <c r="D574" s="40"/>
      <c r="E574" s="95"/>
      <c r="F574" s="3"/>
      <c r="G574" s="3"/>
      <c r="H574" s="162"/>
      <c r="I574" s="183"/>
      <c r="J574" s="160"/>
    </row>
    <row r="575" spans="1:11" ht="24.75" customHeight="1" x14ac:dyDescent="0.25">
      <c r="A575" s="63" t="s">
        <v>289</v>
      </c>
      <c r="B575" s="8" t="s">
        <v>234</v>
      </c>
      <c r="C575" s="9"/>
      <c r="D575" s="39"/>
      <c r="E575" s="67" t="s">
        <v>315</v>
      </c>
      <c r="F575" s="29" t="s">
        <v>297</v>
      </c>
      <c r="G575" s="29">
        <v>1</v>
      </c>
      <c r="H575" s="161">
        <v>20</v>
      </c>
      <c r="I575" s="183"/>
      <c r="J575" s="159">
        <f t="shared" si="136"/>
        <v>0</v>
      </c>
      <c r="K575" s="26"/>
    </row>
    <row r="576" spans="1:11" ht="15.95" customHeight="1" x14ac:dyDescent="0.25">
      <c r="A576" s="96"/>
      <c r="B576" s="56"/>
      <c r="C576" s="60"/>
      <c r="D576" s="40"/>
      <c r="E576" s="95"/>
      <c r="F576" s="3"/>
      <c r="G576" s="3"/>
      <c r="H576" s="162"/>
      <c r="I576" s="183"/>
      <c r="J576" s="160"/>
    </row>
    <row r="577" spans="1:11" ht="14.45" customHeight="1" x14ac:dyDescent="0.25">
      <c r="A577" s="63" t="s">
        <v>290</v>
      </c>
      <c r="B577" s="8" t="s">
        <v>234</v>
      </c>
      <c r="C577" s="9"/>
      <c r="D577" s="39"/>
      <c r="E577" s="67" t="s">
        <v>315</v>
      </c>
      <c r="F577" s="29" t="s">
        <v>297</v>
      </c>
      <c r="G577" s="29">
        <v>1</v>
      </c>
      <c r="H577" s="161">
        <v>20</v>
      </c>
      <c r="I577" s="183"/>
      <c r="J577" s="159">
        <f t="shared" si="136"/>
        <v>0</v>
      </c>
      <c r="K577" s="26"/>
    </row>
    <row r="578" spans="1:11" ht="15.95" customHeight="1" x14ac:dyDescent="0.25">
      <c r="A578" s="96"/>
      <c r="B578" s="56"/>
      <c r="C578" s="60"/>
      <c r="D578" s="40"/>
      <c r="E578" s="95"/>
      <c r="F578" s="3"/>
      <c r="G578" s="3"/>
      <c r="H578" s="162"/>
      <c r="I578" s="183"/>
      <c r="J578" s="160"/>
    </row>
    <row r="579" spans="1:11" ht="14.45" customHeight="1" x14ac:dyDescent="0.25">
      <c r="A579" s="63" t="s">
        <v>291</v>
      </c>
      <c r="B579" s="8" t="s">
        <v>234</v>
      </c>
      <c r="C579" s="9"/>
      <c r="D579" s="39"/>
      <c r="E579" s="67" t="s">
        <v>315</v>
      </c>
      <c r="F579" s="29" t="s">
        <v>297</v>
      </c>
      <c r="G579" s="29">
        <v>1</v>
      </c>
      <c r="H579" s="161">
        <v>20</v>
      </c>
      <c r="I579" s="183"/>
      <c r="J579" s="159">
        <f t="shared" si="136"/>
        <v>0</v>
      </c>
      <c r="K579" s="26"/>
    </row>
    <row r="580" spans="1:11" ht="15.95" customHeight="1" x14ac:dyDescent="0.25">
      <c r="A580" s="96"/>
      <c r="B580" s="56"/>
      <c r="C580" s="60"/>
      <c r="D580" s="40"/>
      <c r="E580" s="95"/>
      <c r="F580" s="3"/>
      <c r="G580" s="3"/>
      <c r="H580" s="162"/>
      <c r="I580" s="183"/>
      <c r="J580" s="160"/>
    </row>
    <row r="581" spans="1:11" s="14" customFormat="1" ht="15" customHeight="1" x14ac:dyDescent="0.25">
      <c r="A581" s="63" t="s">
        <v>212</v>
      </c>
      <c r="B581" s="8" t="s">
        <v>272</v>
      </c>
      <c r="C581" s="9" t="s">
        <v>241</v>
      </c>
      <c r="D581" s="39"/>
      <c r="E581" s="67" t="s">
        <v>315</v>
      </c>
      <c r="F581" s="29" t="s">
        <v>297</v>
      </c>
      <c r="G581" s="29">
        <v>1</v>
      </c>
      <c r="H581" s="161">
        <v>50</v>
      </c>
      <c r="I581" s="183"/>
      <c r="J581" s="159">
        <f t="shared" si="136"/>
        <v>0</v>
      </c>
      <c r="K581" s="15"/>
    </row>
    <row r="582" spans="1:11" ht="15.95" customHeight="1" x14ac:dyDescent="0.25">
      <c r="A582" s="96"/>
      <c r="B582" s="56"/>
      <c r="C582" s="60"/>
      <c r="D582" s="40"/>
      <c r="E582" s="95"/>
      <c r="F582" s="3"/>
      <c r="G582" s="3"/>
      <c r="H582" s="162"/>
      <c r="I582" s="183"/>
      <c r="J582" s="160"/>
    </row>
    <row r="583" spans="1:11" ht="15.95" customHeight="1" x14ac:dyDescent="0.2">
      <c r="A583" s="153" t="s">
        <v>474</v>
      </c>
      <c r="B583" s="154"/>
      <c r="C583" s="154"/>
      <c r="D583" s="154"/>
      <c r="E583" s="154"/>
      <c r="F583" s="154"/>
      <c r="G583" s="154"/>
      <c r="H583" s="154"/>
      <c r="I583" s="155"/>
      <c r="J583" s="91">
        <f>SUM(J561:J581)</f>
        <v>0</v>
      </c>
    </row>
    <row r="584" spans="1:11" ht="117" customHeight="1" x14ac:dyDescent="0.25">
      <c r="A584" s="80" t="s">
        <v>473</v>
      </c>
      <c r="B584" s="12" t="s">
        <v>0</v>
      </c>
      <c r="C584" s="13" t="s">
        <v>296</v>
      </c>
      <c r="D584" s="13" t="s">
        <v>307</v>
      </c>
      <c r="E584" s="12" t="s">
        <v>314</v>
      </c>
      <c r="F584" s="23" t="s">
        <v>325</v>
      </c>
      <c r="G584" s="23" t="s">
        <v>349</v>
      </c>
      <c r="H584" s="23" t="s">
        <v>323</v>
      </c>
      <c r="I584" s="13" t="s">
        <v>530</v>
      </c>
      <c r="J584" s="23" t="s">
        <v>306</v>
      </c>
    </row>
    <row r="585" spans="1:11" ht="15.95" customHeight="1" x14ac:dyDescent="0.25">
      <c r="A585" s="63" t="s">
        <v>288</v>
      </c>
      <c r="B585" s="9" t="s">
        <v>277</v>
      </c>
      <c r="C585" s="9" t="s">
        <v>287</v>
      </c>
      <c r="D585" s="3"/>
      <c r="E585" s="27" t="s">
        <v>319</v>
      </c>
      <c r="F585" s="29" t="s">
        <v>297</v>
      </c>
      <c r="G585" s="29">
        <v>1</v>
      </c>
      <c r="H585" s="29">
        <v>250</v>
      </c>
      <c r="I585" s="86"/>
      <c r="J585" s="20">
        <f t="shared" ref="J585:J593" si="137">(H585*I585)</f>
        <v>0</v>
      </c>
    </row>
    <row r="586" spans="1:11" ht="15.95" customHeight="1" x14ac:dyDescent="0.25">
      <c r="A586" s="63" t="s">
        <v>339</v>
      </c>
      <c r="B586" s="9" t="s">
        <v>277</v>
      </c>
      <c r="C586" s="9">
        <v>415</v>
      </c>
      <c r="D586" s="3"/>
      <c r="E586" s="27" t="s">
        <v>319</v>
      </c>
      <c r="F586" s="29" t="s">
        <v>297</v>
      </c>
      <c r="G586" s="29">
        <v>1</v>
      </c>
      <c r="H586" s="29">
        <v>12</v>
      </c>
      <c r="I586" s="86"/>
      <c r="J586" s="20">
        <f t="shared" si="137"/>
        <v>0</v>
      </c>
    </row>
    <row r="587" spans="1:11" s="14" customFormat="1" ht="15.95" customHeight="1" x14ac:dyDescent="0.25">
      <c r="A587" s="63" t="s">
        <v>340</v>
      </c>
      <c r="B587" s="9" t="s">
        <v>277</v>
      </c>
      <c r="C587" s="9">
        <v>410</v>
      </c>
      <c r="D587" s="3"/>
      <c r="E587" s="27" t="s">
        <v>319</v>
      </c>
      <c r="F587" s="29" t="s">
        <v>297</v>
      </c>
      <c r="G587" s="29">
        <v>1</v>
      </c>
      <c r="H587" s="29">
        <v>12</v>
      </c>
      <c r="I587" s="86"/>
      <c r="J587" s="20">
        <f t="shared" si="137"/>
        <v>0</v>
      </c>
      <c r="K587" s="15"/>
    </row>
    <row r="588" spans="1:11" ht="27" customHeight="1" x14ac:dyDescent="0.25">
      <c r="A588" s="63" t="s">
        <v>309</v>
      </c>
      <c r="B588" s="9" t="s">
        <v>271</v>
      </c>
      <c r="C588" s="9" t="s">
        <v>242</v>
      </c>
      <c r="D588" s="3"/>
      <c r="E588" s="27" t="s">
        <v>319</v>
      </c>
      <c r="F588" s="29" t="s">
        <v>297</v>
      </c>
      <c r="G588" s="29">
        <v>1</v>
      </c>
      <c r="H588" s="29">
        <v>250</v>
      </c>
      <c r="I588" s="86"/>
      <c r="J588" s="20">
        <f t="shared" si="137"/>
        <v>0</v>
      </c>
    </row>
    <row r="589" spans="1:11" ht="66" customHeight="1" x14ac:dyDescent="0.25">
      <c r="A589" s="63" t="s">
        <v>128</v>
      </c>
      <c r="B589" s="120" t="s">
        <v>524</v>
      </c>
      <c r="C589" s="121" t="s">
        <v>525</v>
      </c>
      <c r="D589" s="3"/>
      <c r="E589" s="27" t="s">
        <v>319</v>
      </c>
      <c r="F589" s="29" t="s">
        <v>573</v>
      </c>
      <c r="G589" s="29" t="s">
        <v>574</v>
      </c>
      <c r="H589" s="29">
        <v>2</v>
      </c>
      <c r="I589" s="86"/>
      <c r="J589" s="20">
        <f t="shared" si="137"/>
        <v>0</v>
      </c>
    </row>
    <row r="590" spans="1:11" ht="24.75" customHeight="1" x14ac:dyDescent="0.25">
      <c r="A590" s="63" t="s">
        <v>289</v>
      </c>
      <c r="B590" s="4" t="s">
        <v>234</v>
      </c>
      <c r="C590" s="4"/>
      <c r="D590" s="3"/>
      <c r="E590" s="27" t="s">
        <v>319</v>
      </c>
      <c r="F590" s="29" t="s">
        <v>297</v>
      </c>
      <c r="G590" s="29">
        <v>1</v>
      </c>
      <c r="H590" s="29">
        <v>20</v>
      </c>
      <c r="I590" s="86"/>
      <c r="J590" s="20">
        <f t="shared" si="137"/>
        <v>0</v>
      </c>
      <c r="K590" s="26"/>
    </row>
    <row r="591" spans="1:11" ht="14.45" customHeight="1" x14ac:dyDescent="0.25">
      <c r="A591" s="63" t="s">
        <v>290</v>
      </c>
      <c r="B591" s="4" t="s">
        <v>234</v>
      </c>
      <c r="C591" s="4"/>
      <c r="D591" s="3"/>
      <c r="E591" s="27" t="s">
        <v>319</v>
      </c>
      <c r="F591" s="29" t="s">
        <v>297</v>
      </c>
      <c r="G591" s="29">
        <v>1</v>
      </c>
      <c r="H591" s="29">
        <v>20</v>
      </c>
      <c r="I591" s="86"/>
      <c r="J591" s="20">
        <f t="shared" si="137"/>
        <v>0</v>
      </c>
      <c r="K591" s="26"/>
    </row>
    <row r="592" spans="1:11" ht="14.45" customHeight="1" x14ac:dyDescent="0.25">
      <c r="A592" s="63" t="s">
        <v>291</v>
      </c>
      <c r="B592" s="4" t="s">
        <v>234</v>
      </c>
      <c r="C592" s="4"/>
      <c r="D592" s="3"/>
      <c r="E592" s="27" t="s">
        <v>319</v>
      </c>
      <c r="F592" s="29" t="s">
        <v>297</v>
      </c>
      <c r="G592" s="29">
        <v>1</v>
      </c>
      <c r="H592" s="29">
        <v>20</v>
      </c>
      <c r="I592" s="86"/>
      <c r="J592" s="20">
        <f t="shared" si="137"/>
        <v>0</v>
      </c>
      <c r="K592" s="26"/>
    </row>
    <row r="593" spans="1:11" s="14" customFormat="1" ht="15" customHeight="1" x14ac:dyDescent="0.25">
      <c r="A593" s="63" t="s">
        <v>212</v>
      </c>
      <c r="B593" s="9" t="s">
        <v>272</v>
      </c>
      <c r="C593" s="9" t="s">
        <v>241</v>
      </c>
      <c r="D593" s="3"/>
      <c r="E593" s="27" t="s">
        <v>319</v>
      </c>
      <c r="F593" s="29" t="s">
        <v>297</v>
      </c>
      <c r="G593" s="29">
        <v>1</v>
      </c>
      <c r="H593" s="29">
        <v>50</v>
      </c>
      <c r="I593" s="86"/>
      <c r="J593" s="20">
        <f t="shared" si="137"/>
        <v>0</v>
      </c>
      <c r="K593" s="15"/>
    </row>
    <row r="594" spans="1:11" ht="15.95" customHeight="1" x14ac:dyDescent="0.2">
      <c r="A594" s="153" t="s">
        <v>475</v>
      </c>
      <c r="B594" s="154"/>
      <c r="C594" s="154"/>
      <c r="D594" s="154"/>
      <c r="E594" s="154"/>
      <c r="F594" s="154"/>
      <c r="G594" s="154"/>
      <c r="H594" s="154"/>
      <c r="I594" s="155"/>
      <c r="J594" s="91">
        <f>SUM(J585:J593)</f>
        <v>0</v>
      </c>
    </row>
    <row r="595" spans="1:11" s="14" customFormat="1" ht="15" customHeight="1" thickBot="1" x14ac:dyDescent="0.3">
      <c r="A595" s="169"/>
      <c r="B595" s="169"/>
      <c r="C595" s="169"/>
      <c r="D595" s="169"/>
      <c r="E595" s="169"/>
      <c r="F595" s="59"/>
      <c r="G595" s="25"/>
      <c r="H595" s="79" t="s">
        <v>322</v>
      </c>
      <c r="I595" s="168"/>
      <c r="J595" s="168"/>
      <c r="K595" s="15"/>
    </row>
    <row r="596" spans="1:11" ht="117" customHeight="1" x14ac:dyDescent="0.25">
      <c r="A596" s="80" t="s">
        <v>476</v>
      </c>
      <c r="B596" s="12" t="s">
        <v>0</v>
      </c>
      <c r="C596" s="13" t="s">
        <v>296</v>
      </c>
      <c r="D596" s="13" t="s">
        <v>307</v>
      </c>
      <c r="E596" s="12" t="s">
        <v>314</v>
      </c>
      <c r="F596" s="23" t="s">
        <v>325</v>
      </c>
      <c r="G596" s="23" t="s">
        <v>349</v>
      </c>
      <c r="H596" s="23" t="s">
        <v>323</v>
      </c>
      <c r="I596" s="13" t="s">
        <v>530</v>
      </c>
      <c r="J596" s="23" t="s">
        <v>306</v>
      </c>
    </row>
    <row r="597" spans="1:11" s="14" customFormat="1" ht="40.5" customHeight="1" x14ac:dyDescent="0.25">
      <c r="A597" s="106" t="s">
        <v>129</v>
      </c>
      <c r="B597" s="75"/>
      <c r="C597" s="75"/>
      <c r="D597" s="39"/>
      <c r="E597" s="49" t="s">
        <v>315</v>
      </c>
      <c r="F597" s="29" t="s">
        <v>297</v>
      </c>
      <c r="G597" s="29">
        <v>1</v>
      </c>
      <c r="H597" s="161">
        <v>10</v>
      </c>
      <c r="I597" s="183"/>
      <c r="J597" s="159">
        <f t="shared" ref="J597" si="138">(H597*I597)</f>
        <v>0</v>
      </c>
      <c r="K597" s="15"/>
    </row>
    <row r="598" spans="1:11" ht="15" customHeight="1" x14ac:dyDescent="0.25">
      <c r="A598" s="96"/>
      <c r="B598" s="56"/>
      <c r="C598" s="60"/>
      <c r="D598" s="40"/>
      <c r="E598" s="95"/>
      <c r="F598" s="3"/>
      <c r="G598" s="3"/>
      <c r="H598" s="162"/>
      <c r="I598" s="183"/>
      <c r="J598" s="160"/>
    </row>
    <row r="599" spans="1:11" ht="40.5" customHeight="1" x14ac:dyDescent="0.25">
      <c r="A599" s="106" t="s">
        <v>130</v>
      </c>
      <c r="B599" s="75"/>
      <c r="C599" s="75"/>
      <c r="D599" s="39"/>
      <c r="E599" s="49" t="s">
        <v>315</v>
      </c>
      <c r="F599" s="29" t="s">
        <v>297</v>
      </c>
      <c r="G599" s="29">
        <v>1</v>
      </c>
      <c r="H599" s="161">
        <v>10</v>
      </c>
      <c r="I599" s="183"/>
      <c r="J599" s="159">
        <f t="shared" ref="J599" si="139">(H599*I599)</f>
        <v>0</v>
      </c>
    </row>
    <row r="600" spans="1:11" ht="15.95" customHeight="1" x14ac:dyDescent="0.25">
      <c r="A600" s="96"/>
      <c r="B600" s="56"/>
      <c r="C600" s="60"/>
      <c r="D600" s="40"/>
      <c r="E600" s="95"/>
      <c r="F600" s="3"/>
      <c r="G600" s="3"/>
      <c r="H600" s="162"/>
      <c r="I600" s="183"/>
      <c r="J600" s="160"/>
    </row>
    <row r="601" spans="1:11" s="14" customFormat="1" ht="25.5" customHeight="1" x14ac:dyDescent="0.25">
      <c r="A601" s="106" t="s">
        <v>292</v>
      </c>
      <c r="B601" s="75"/>
      <c r="C601" s="75"/>
      <c r="D601" s="39"/>
      <c r="E601" s="49" t="s">
        <v>315</v>
      </c>
      <c r="F601" s="29" t="s">
        <v>297</v>
      </c>
      <c r="G601" s="29">
        <v>1</v>
      </c>
      <c r="H601" s="161">
        <v>30</v>
      </c>
      <c r="I601" s="183"/>
      <c r="J601" s="159">
        <f t="shared" ref="J601" si="140">(H601*I601)</f>
        <v>0</v>
      </c>
      <c r="K601" s="15"/>
    </row>
    <row r="602" spans="1:11" ht="15.95" customHeight="1" x14ac:dyDescent="0.25">
      <c r="A602" s="96"/>
      <c r="B602" s="56"/>
      <c r="C602" s="60"/>
      <c r="D602" s="40"/>
      <c r="E602" s="95"/>
      <c r="F602" s="3"/>
      <c r="G602" s="3"/>
      <c r="H602" s="162"/>
      <c r="I602" s="183"/>
      <c r="J602" s="160"/>
    </row>
    <row r="603" spans="1:11" s="26" customFormat="1" ht="51.75" customHeight="1" x14ac:dyDescent="0.25">
      <c r="A603" s="63" t="s">
        <v>131</v>
      </c>
      <c r="B603" s="8"/>
      <c r="C603" s="8"/>
      <c r="D603" s="39"/>
      <c r="E603" s="49" t="s">
        <v>315</v>
      </c>
      <c r="F603" s="29" t="s">
        <v>297</v>
      </c>
      <c r="G603" s="29">
        <v>1</v>
      </c>
      <c r="H603" s="161">
        <v>15</v>
      </c>
      <c r="I603" s="183"/>
      <c r="J603" s="159">
        <f t="shared" ref="J603" si="141">(H603*I603)</f>
        <v>0</v>
      </c>
    </row>
    <row r="604" spans="1:11" ht="15" customHeight="1" x14ac:dyDescent="0.25">
      <c r="A604" s="96"/>
      <c r="B604" s="56"/>
      <c r="C604" s="60"/>
      <c r="D604" s="40"/>
      <c r="E604" s="95"/>
      <c r="F604" s="3"/>
      <c r="G604" s="3"/>
      <c r="H604" s="162"/>
      <c r="I604" s="183"/>
      <c r="J604" s="160"/>
    </row>
    <row r="605" spans="1:11" s="14" customFormat="1" ht="40.5" customHeight="1" x14ac:dyDescent="0.25">
      <c r="A605" s="63" t="s">
        <v>132</v>
      </c>
      <c r="B605" s="8"/>
      <c r="C605" s="8"/>
      <c r="D605" s="39"/>
      <c r="E605" s="49" t="s">
        <v>315</v>
      </c>
      <c r="F605" s="29" t="s">
        <v>297</v>
      </c>
      <c r="G605" s="29">
        <v>1</v>
      </c>
      <c r="H605" s="161">
        <v>10</v>
      </c>
      <c r="I605" s="183"/>
      <c r="J605" s="159">
        <f t="shared" ref="J605" si="142">(H605*I605)</f>
        <v>0</v>
      </c>
      <c r="K605" s="15"/>
    </row>
    <row r="606" spans="1:11" ht="15.95" customHeight="1" x14ac:dyDescent="0.25">
      <c r="A606" s="96"/>
      <c r="B606" s="56"/>
      <c r="C606" s="60"/>
      <c r="D606" s="40"/>
      <c r="E606" s="95"/>
      <c r="F606" s="3"/>
      <c r="G606" s="3"/>
      <c r="H606" s="162"/>
      <c r="I606" s="183"/>
      <c r="J606" s="160"/>
    </row>
    <row r="607" spans="1:11" ht="27" customHeight="1" x14ac:dyDescent="0.25">
      <c r="A607" s="63" t="s">
        <v>133</v>
      </c>
      <c r="B607" s="8"/>
      <c r="C607" s="8"/>
      <c r="D607" s="39"/>
      <c r="E607" s="49" t="s">
        <v>315</v>
      </c>
      <c r="F607" s="29" t="s">
        <v>297</v>
      </c>
      <c r="G607" s="29">
        <v>1</v>
      </c>
      <c r="H607" s="161">
        <v>10</v>
      </c>
      <c r="I607" s="183"/>
      <c r="J607" s="159">
        <f t="shared" ref="J607" si="143">(H607*I607)</f>
        <v>0</v>
      </c>
    </row>
    <row r="608" spans="1:11" s="14" customFormat="1" ht="15" customHeight="1" x14ac:dyDescent="0.25">
      <c r="A608" s="96"/>
      <c r="B608" s="56"/>
      <c r="C608" s="60"/>
      <c r="D608" s="40"/>
      <c r="E608" s="95"/>
      <c r="F608" s="3"/>
      <c r="G608" s="3"/>
      <c r="H608" s="162"/>
      <c r="I608" s="183"/>
      <c r="J608" s="160"/>
      <c r="K608" s="15"/>
    </row>
    <row r="609" spans="1:11" s="14" customFormat="1" ht="27.75" customHeight="1" x14ac:dyDescent="0.25">
      <c r="A609" s="63" t="s">
        <v>137</v>
      </c>
      <c r="B609" s="8"/>
      <c r="C609" s="8"/>
      <c r="D609" s="39"/>
      <c r="E609" s="49" t="s">
        <v>315</v>
      </c>
      <c r="F609" s="29" t="s">
        <v>297</v>
      </c>
      <c r="G609" s="29">
        <v>1</v>
      </c>
      <c r="H609" s="161">
        <v>10</v>
      </c>
      <c r="I609" s="183"/>
      <c r="J609" s="159">
        <f t="shared" ref="J609" si="144">(H609*I609)</f>
        <v>0</v>
      </c>
      <c r="K609" s="15"/>
    </row>
    <row r="610" spans="1:11" ht="15" customHeight="1" x14ac:dyDescent="0.25">
      <c r="A610" s="96"/>
      <c r="B610" s="56"/>
      <c r="C610" s="60"/>
      <c r="D610" s="40"/>
      <c r="E610" s="95"/>
      <c r="F610" s="3"/>
      <c r="G610" s="3"/>
      <c r="H610" s="162"/>
      <c r="I610" s="183"/>
      <c r="J610" s="160"/>
    </row>
    <row r="611" spans="1:11" s="14" customFormat="1" ht="29.25" customHeight="1" x14ac:dyDescent="0.25">
      <c r="A611" s="63" t="s">
        <v>138</v>
      </c>
      <c r="B611" s="8"/>
      <c r="C611" s="8"/>
      <c r="D611" s="39"/>
      <c r="E611" s="49" t="s">
        <v>315</v>
      </c>
      <c r="F611" s="29" t="s">
        <v>297</v>
      </c>
      <c r="G611" s="29">
        <v>1</v>
      </c>
      <c r="H611" s="161">
        <v>10</v>
      </c>
      <c r="I611" s="183"/>
      <c r="J611" s="159">
        <f t="shared" ref="J611" si="145">(H611*I611)</f>
        <v>0</v>
      </c>
      <c r="K611" s="15"/>
    </row>
    <row r="612" spans="1:11" ht="15" customHeight="1" x14ac:dyDescent="0.25">
      <c r="A612" s="96"/>
      <c r="B612" s="56"/>
      <c r="C612" s="60"/>
      <c r="D612" s="40"/>
      <c r="E612" s="95"/>
      <c r="F612" s="3"/>
      <c r="G612" s="3"/>
      <c r="H612" s="162"/>
      <c r="I612" s="183"/>
      <c r="J612" s="160"/>
    </row>
    <row r="613" spans="1:11" s="14" customFormat="1" ht="30" customHeight="1" x14ac:dyDescent="0.25">
      <c r="A613" s="141" t="s">
        <v>575</v>
      </c>
      <c r="B613" s="142"/>
      <c r="C613" s="142"/>
      <c r="D613" s="143"/>
      <c r="E613" s="126" t="s">
        <v>315</v>
      </c>
      <c r="F613" s="130" t="s">
        <v>297</v>
      </c>
      <c r="G613" s="130">
        <v>1</v>
      </c>
      <c r="H613" s="190">
        <v>10</v>
      </c>
      <c r="I613" s="158"/>
      <c r="J613" s="159"/>
      <c r="K613" s="15"/>
    </row>
    <row r="614" spans="1:11" ht="15" customHeight="1" x14ac:dyDescent="0.25">
      <c r="A614" s="137" t="s">
        <v>534</v>
      </c>
      <c r="B614" s="138"/>
      <c r="C614" s="139"/>
      <c r="D614" s="144"/>
      <c r="E614" s="140"/>
      <c r="F614" s="130"/>
      <c r="G614" s="130"/>
      <c r="H614" s="191"/>
      <c r="I614" s="158"/>
      <c r="J614" s="160"/>
    </row>
    <row r="615" spans="1:11" s="14" customFormat="1" ht="15" customHeight="1" thickBot="1" x14ac:dyDescent="0.3">
      <c r="A615" s="169"/>
      <c r="B615" s="169"/>
      <c r="C615" s="169"/>
      <c r="D615" s="169"/>
      <c r="E615" s="169"/>
      <c r="F615" s="59"/>
      <c r="G615" s="25"/>
      <c r="H615" s="79" t="s">
        <v>322</v>
      </c>
      <c r="I615" s="168"/>
      <c r="J615" s="168"/>
      <c r="K615" s="15"/>
    </row>
    <row r="616" spans="1:11" ht="117" customHeight="1" x14ac:dyDescent="0.25">
      <c r="A616" s="80" t="s">
        <v>477</v>
      </c>
      <c r="B616" s="12" t="s">
        <v>0</v>
      </c>
      <c r="C616" s="13" t="s">
        <v>296</v>
      </c>
      <c r="D616" s="13" t="s">
        <v>307</v>
      </c>
      <c r="E616" s="12" t="s">
        <v>314</v>
      </c>
      <c r="F616" s="23" t="s">
        <v>325</v>
      </c>
      <c r="G616" s="23" t="s">
        <v>349</v>
      </c>
      <c r="H616" s="23" t="s">
        <v>323</v>
      </c>
      <c r="I616" s="13" t="s">
        <v>530</v>
      </c>
      <c r="J616" s="23" t="s">
        <v>306</v>
      </c>
    </row>
    <row r="617" spans="1:11" s="14" customFormat="1" ht="27.75" customHeight="1" x14ac:dyDescent="0.25">
      <c r="A617" s="145" t="s">
        <v>576</v>
      </c>
      <c r="B617" s="142"/>
      <c r="C617" s="146"/>
      <c r="D617" s="143"/>
      <c r="E617" s="126" t="s">
        <v>315</v>
      </c>
      <c r="F617" s="130" t="s">
        <v>297</v>
      </c>
      <c r="G617" s="130">
        <v>1</v>
      </c>
      <c r="H617" s="190">
        <v>10</v>
      </c>
      <c r="I617" s="158"/>
      <c r="J617" s="159"/>
      <c r="K617" s="15"/>
    </row>
    <row r="618" spans="1:11" ht="15" customHeight="1" x14ac:dyDescent="0.25">
      <c r="A618" s="137" t="s">
        <v>534</v>
      </c>
      <c r="B618" s="138"/>
      <c r="C618" s="139"/>
      <c r="D618" s="144"/>
      <c r="E618" s="140"/>
      <c r="F618" s="130"/>
      <c r="G618" s="130"/>
      <c r="H618" s="191"/>
      <c r="I618" s="158"/>
      <c r="J618" s="160"/>
    </row>
    <row r="619" spans="1:11" ht="27" customHeight="1" x14ac:dyDescent="0.25">
      <c r="A619" s="100" t="s">
        <v>139</v>
      </c>
      <c r="B619" s="8"/>
      <c r="C619" s="74"/>
      <c r="D619" s="39"/>
      <c r="E619" s="49" t="s">
        <v>315</v>
      </c>
      <c r="F619" s="29" t="s">
        <v>297</v>
      </c>
      <c r="G619" s="29">
        <v>1</v>
      </c>
      <c r="H619" s="161">
        <v>5</v>
      </c>
      <c r="I619" s="183"/>
      <c r="J619" s="159">
        <f t="shared" ref="J619" si="146">(H619*I619)</f>
        <v>0</v>
      </c>
      <c r="K619" s="26"/>
    </row>
    <row r="620" spans="1:11" ht="15" customHeight="1" x14ac:dyDescent="0.25">
      <c r="A620" s="96"/>
      <c r="B620" s="56"/>
      <c r="C620" s="60"/>
      <c r="D620" s="40"/>
      <c r="E620" s="95"/>
      <c r="F620" s="3"/>
      <c r="G620" s="3"/>
      <c r="H620" s="162"/>
      <c r="I620" s="183"/>
      <c r="J620" s="160"/>
      <c r="K620" s="26"/>
    </row>
    <row r="621" spans="1:11" ht="27" customHeight="1" x14ac:dyDescent="0.25">
      <c r="A621" s="63" t="s">
        <v>140</v>
      </c>
      <c r="B621" s="8"/>
      <c r="C621" s="8"/>
      <c r="D621" s="39"/>
      <c r="E621" s="49" t="s">
        <v>315</v>
      </c>
      <c r="F621" s="29" t="s">
        <v>297</v>
      </c>
      <c r="G621" s="29">
        <v>1</v>
      </c>
      <c r="H621" s="161">
        <v>5</v>
      </c>
      <c r="I621" s="183"/>
      <c r="J621" s="159">
        <f t="shared" ref="J621" si="147">(H621*I621)</f>
        <v>0</v>
      </c>
    </row>
    <row r="622" spans="1:11" ht="15" customHeight="1" x14ac:dyDescent="0.25">
      <c r="A622" s="96"/>
      <c r="B622" s="56"/>
      <c r="C622" s="60"/>
      <c r="D622" s="40"/>
      <c r="E622" s="95"/>
      <c r="F622" s="3"/>
      <c r="G622" s="3"/>
      <c r="H622" s="162"/>
      <c r="I622" s="183"/>
      <c r="J622" s="160"/>
    </row>
    <row r="623" spans="1:11" ht="15" customHeight="1" x14ac:dyDescent="0.25">
      <c r="A623" s="63" t="s">
        <v>141</v>
      </c>
      <c r="B623" s="8"/>
      <c r="C623" s="8"/>
      <c r="D623" s="39"/>
      <c r="E623" s="49" t="s">
        <v>315</v>
      </c>
      <c r="F623" s="29" t="s">
        <v>297</v>
      </c>
      <c r="G623" s="29">
        <v>1</v>
      </c>
      <c r="H623" s="161">
        <v>5</v>
      </c>
      <c r="I623" s="183"/>
      <c r="J623" s="159">
        <f t="shared" ref="J623" si="148">(H623*I623)</f>
        <v>0</v>
      </c>
    </row>
    <row r="624" spans="1:11" ht="15" customHeight="1" x14ac:dyDescent="0.25">
      <c r="A624" s="96"/>
      <c r="B624" s="56"/>
      <c r="C624" s="60"/>
      <c r="D624" s="40"/>
      <c r="E624" s="95"/>
      <c r="F624" s="3"/>
      <c r="G624" s="3"/>
      <c r="H624" s="162"/>
      <c r="I624" s="183"/>
      <c r="J624" s="160"/>
    </row>
    <row r="625" spans="1:11" ht="29.25" customHeight="1" x14ac:dyDescent="0.25">
      <c r="A625" s="76" t="s">
        <v>143</v>
      </c>
      <c r="B625" s="64"/>
      <c r="C625" s="64"/>
      <c r="D625" s="39"/>
      <c r="E625" s="49" t="s">
        <v>315</v>
      </c>
      <c r="F625" s="29" t="s">
        <v>297</v>
      </c>
      <c r="G625" s="29">
        <v>1</v>
      </c>
      <c r="H625" s="161">
        <v>5</v>
      </c>
      <c r="I625" s="183"/>
      <c r="J625" s="159">
        <f t="shared" ref="J625" si="149">(H625*I625)</f>
        <v>0</v>
      </c>
    </row>
    <row r="626" spans="1:11" s="14" customFormat="1" ht="15" customHeight="1" x14ac:dyDescent="0.25">
      <c r="A626" s="96"/>
      <c r="B626" s="56"/>
      <c r="C626" s="60"/>
      <c r="D626" s="40"/>
      <c r="E626" s="95"/>
      <c r="F626" s="3"/>
      <c r="G626" s="3"/>
      <c r="H626" s="162"/>
      <c r="I626" s="183"/>
      <c r="J626" s="160"/>
      <c r="K626" s="15"/>
    </row>
    <row r="627" spans="1:11" ht="27.75" customHeight="1" x14ac:dyDescent="0.25">
      <c r="A627" s="76" t="s">
        <v>214</v>
      </c>
      <c r="B627" s="64"/>
      <c r="C627" s="64"/>
      <c r="D627" s="39"/>
      <c r="E627" s="49" t="s">
        <v>315</v>
      </c>
      <c r="F627" s="29" t="s">
        <v>297</v>
      </c>
      <c r="G627" s="29">
        <v>1</v>
      </c>
      <c r="H627" s="161">
        <v>5</v>
      </c>
      <c r="I627" s="183"/>
      <c r="J627" s="159">
        <f t="shared" ref="J627" si="150">(H627*I627)</f>
        <v>0</v>
      </c>
    </row>
    <row r="628" spans="1:11" s="14" customFormat="1" ht="15.95" customHeight="1" x14ac:dyDescent="0.25">
      <c r="A628" s="96"/>
      <c r="B628" s="56"/>
      <c r="C628" s="60"/>
      <c r="D628" s="40"/>
      <c r="E628" s="95"/>
      <c r="F628" s="3"/>
      <c r="G628" s="3"/>
      <c r="H628" s="162"/>
      <c r="I628" s="183"/>
      <c r="J628" s="160"/>
      <c r="K628" s="15"/>
    </row>
    <row r="629" spans="1:11" ht="26.25" customHeight="1" x14ac:dyDescent="0.25">
      <c r="A629" s="76" t="s">
        <v>485</v>
      </c>
      <c r="B629" s="64"/>
      <c r="C629" s="64"/>
      <c r="D629" s="39"/>
      <c r="E629" s="49" t="s">
        <v>315</v>
      </c>
      <c r="F629" s="29" t="s">
        <v>297</v>
      </c>
      <c r="G629" s="29">
        <v>1</v>
      </c>
      <c r="H629" s="161">
        <v>5</v>
      </c>
      <c r="I629" s="183"/>
      <c r="J629" s="159">
        <f t="shared" ref="J629" si="151">(H629*I629)</f>
        <v>0</v>
      </c>
      <c r="K629" s="26"/>
    </row>
    <row r="630" spans="1:11" ht="15.95" customHeight="1" x14ac:dyDescent="0.25">
      <c r="A630" s="96"/>
      <c r="B630" s="56"/>
      <c r="C630" s="60"/>
      <c r="D630" s="40"/>
      <c r="E630" s="95"/>
      <c r="F630" s="3"/>
      <c r="G630" s="3"/>
      <c r="H630" s="162"/>
      <c r="I630" s="183"/>
      <c r="J630" s="160"/>
      <c r="K630" s="26"/>
    </row>
    <row r="631" spans="1:11" s="14" customFormat="1" ht="26.25" customHeight="1" x14ac:dyDescent="0.25">
      <c r="A631" s="100" t="s">
        <v>144</v>
      </c>
      <c r="B631" s="8"/>
      <c r="C631" s="74"/>
      <c r="D631" s="39"/>
      <c r="E631" s="49" t="s">
        <v>315</v>
      </c>
      <c r="F631" s="29" t="s">
        <v>297</v>
      </c>
      <c r="G631" s="29">
        <v>1</v>
      </c>
      <c r="H631" s="161">
        <v>5</v>
      </c>
      <c r="I631" s="183"/>
      <c r="J631" s="159">
        <f t="shared" ref="J631" si="152">(H631*I631)</f>
        <v>0</v>
      </c>
      <c r="K631" s="15"/>
    </row>
    <row r="632" spans="1:11" ht="15.95" customHeight="1" x14ac:dyDescent="0.25">
      <c r="A632" s="96"/>
      <c r="B632" s="56"/>
      <c r="C632" s="60"/>
      <c r="D632" s="40"/>
      <c r="E632" s="95"/>
      <c r="F632" s="3"/>
      <c r="G632" s="3"/>
      <c r="H632" s="162"/>
      <c r="I632" s="183"/>
      <c r="J632" s="160"/>
    </row>
    <row r="633" spans="1:11" ht="26.25" customHeight="1" x14ac:dyDescent="0.25">
      <c r="A633" s="63" t="s">
        <v>145</v>
      </c>
      <c r="B633" s="8"/>
      <c r="C633" s="8"/>
      <c r="D633" s="39"/>
      <c r="E633" s="49" t="s">
        <v>315</v>
      </c>
      <c r="F633" s="29" t="s">
        <v>297</v>
      </c>
      <c r="G633" s="29">
        <v>1</v>
      </c>
      <c r="H633" s="161">
        <v>5</v>
      </c>
      <c r="I633" s="183"/>
      <c r="J633" s="159">
        <f t="shared" ref="J633" si="153">(H633*I633)</f>
        <v>0</v>
      </c>
    </row>
    <row r="634" spans="1:11" ht="15.95" customHeight="1" x14ac:dyDescent="0.25">
      <c r="A634" s="96"/>
      <c r="B634" s="56"/>
      <c r="C634" s="60"/>
      <c r="D634" s="40"/>
      <c r="E634" s="95"/>
      <c r="F634" s="3"/>
      <c r="G634" s="3"/>
      <c r="H634" s="162"/>
      <c r="I634" s="183"/>
      <c r="J634" s="160"/>
    </row>
    <row r="635" spans="1:11" ht="15.95" customHeight="1" x14ac:dyDescent="0.25">
      <c r="A635" s="63" t="s">
        <v>146</v>
      </c>
      <c r="B635" s="8"/>
      <c r="C635" s="8"/>
      <c r="D635" s="39"/>
      <c r="E635" s="49" t="s">
        <v>315</v>
      </c>
      <c r="F635" s="29" t="s">
        <v>297</v>
      </c>
      <c r="G635" s="29">
        <v>1</v>
      </c>
      <c r="H635" s="161">
        <v>5</v>
      </c>
      <c r="I635" s="183"/>
      <c r="J635" s="159">
        <f t="shared" ref="J635" si="154">(H635*I635)</f>
        <v>0</v>
      </c>
    </row>
    <row r="636" spans="1:11" ht="15.95" customHeight="1" x14ac:dyDescent="0.25">
      <c r="A636" s="96"/>
      <c r="B636" s="56"/>
      <c r="C636" s="60"/>
      <c r="D636" s="40"/>
      <c r="E636" s="95"/>
      <c r="F636" s="3"/>
      <c r="G636" s="3"/>
      <c r="H636" s="162"/>
      <c r="I636" s="183"/>
      <c r="J636" s="160"/>
    </row>
    <row r="637" spans="1:11" ht="26.25" customHeight="1" x14ac:dyDescent="0.25">
      <c r="A637" s="63" t="s">
        <v>514</v>
      </c>
      <c r="B637" s="8"/>
      <c r="C637" s="8"/>
      <c r="D637" s="39"/>
      <c r="E637" s="49" t="s">
        <v>315</v>
      </c>
      <c r="F637" s="29" t="s">
        <v>297</v>
      </c>
      <c r="G637" s="29">
        <v>1</v>
      </c>
      <c r="H637" s="161">
        <v>5</v>
      </c>
      <c r="I637" s="183"/>
      <c r="J637" s="159">
        <f t="shared" ref="J637" si="155">(H637*I637)</f>
        <v>0</v>
      </c>
    </row>
    <row r="638" spans="1:11" ht="15.95" customHeight="1" x14ac:dyDescent="0.25">
      <c r="A638" s="96"/>
      <c r="B638" s="56"/>
      <c r="C638" s="60"/>
      <c r="D638" s="40"/>
      <c r="E638" s="95"/>
      <c r="F638" s="3"/>
      <c r="G638" s="3"/>
      <c r="H638" s="162"/>
      <c r="I638" s="183"/>
      <c r="J638" s="160"/>
    </row>
    <row r="639" spans="1:11" s="14" customFormat="1" ht="15" customHeight="1" thickBot="1" x14ac:dyDescent="0.3">
      <c r="A639" s="169"/>
      <c r="B639" s="169"/>
      <c r="C639" s="169"/>
      <c r="D639" s="169"/>
      <c r="E639" s="169"/>
      <c r="F639" s="59"/>
      <c r="G639" s="25"/>
      <c r="H639" s="79" t="s">
        <v>322</v>
      </c>
      <c r="I639" s="168"/>
      <c r="J639" s="168"/>
      <c r="K639" s="15"/>
    </row>
    <row r="640" spans="1:11" ht="117" customHeight="1" x14ac:dyDescent="0.25">
      <c r="A640" s="80" t="s">
        <v>477</v>
      </c>
      <c r="B640" s="12" t="s">
        <v>0</v>
      </c>
      <c r="C640" s="13" t="s">
        <v>296</v>
      </c>
      <c r="D640" s="13" t="s">
        <v>307</v>
      </c>
      <c r="E640" s="12" t="s">
        <v>314</v>
      </c>
      <c r="F640" s="23" t="s">
        <v>325</v>
      </c>
      <c r="G640" s="23" t="s">
        <v>349</v>
      </c>
      <c r="H640" s="23" t="s">
        <v>323</v>
      </c>
      <c r="I640" s="13" t="s">
        <v>530</v>
      </c>
      <c r="J640" s="23" t="s">
        <v>306</v>
      </c>
    </row>
    <row r="641" spans="1:11" ht="43.5" customHeight="1" x14ac:dyDescent="0.25">
      <c r="A641" s="96" t="s">
        <v>443</v>
      </c>
      <c r="B641" s="9"/>
      <c r="C641" s="9"/>
      <c r="D641" s="39"/>
      <c r="E641" s="67" t="s">
        <v>315</v>
      </c>
      <c r="F641" s="29" t="s">
        <v>297</v>
      </c>
      <c r="G641" s="29">
        <v>1</v>
      </c>
      <c r="H641" s="161">
        <v>30</v>
      </c>
      <c r="I641" s="183"/>
      <c r="J641" s="159">
        <f t="shared" ref="J641" si="156">(H641*I641)</f>
        <v>0</v>
      </c>
      <c r="K641" s="26"/>
    </row>
    <row r="642" spans="1:11" ht="15.95" customHeight="1" x14ac:dyDescent="0.25">
      <c r="A642" s="96"/>
      <c r="B642" s="56"/>
      <c r="C642" s="60"/>
      <c r="D642" s="40"/>
      <c r="E642" s="95"/>
      <c r="F642" s="3"/>
      <c r="G642" s="3"/>
      <c r="H642" s="162"/>
      <c r="I642" s="183"/>
      <c r="J642" s="160"/>
    </row>
    <row r="643" spans="1:11" ht="27.75" customHeight="1" x14ac:dyDescent="0.25">
      <c r="A643" s="137" t="s">
        <v>599</v>
      </c>
      <c r="B643" s="147"/>
      <c r="C643" s="147"/>
      <c r="D643" s="148"/>
      <c r="E643" s="134" t="s">
        <v>315</v>
      </c>
      <c r="F643" s="135" t="s">
        <v>297</v>
      </c>
      <c r="G643" s="135">
        <v>1</v>
      </c>
      <c r="H643" s="156">
        <v>2</v>
      </c>
      <c r="I643" s="158"/>
      <c r="J643" s="159"/>
      <c r="K643" s="26"/>
    </row>
    <row r="644" spans="1:11" ht="18.75" customHeight="1" x14ac:dyDescent="0.25">
      <c r="A644" s="137"/>
      <c r="B644" s="138"/>
      <c r="C644" s="139"/>
      <c r="D644" s="149"/>
      <c r="E644" s="150"/>
      <c r="F644" s="135"/>
      <c r="G644" s="135"/>
      <c r="H644" s="157"/>
      <c r="I644" s="158"/>
      <c r="J644" s="160"/>
    </row>
    <row r="645" spans="1:11" ht="27" customHeight="1" x14ac:dyDescent="0.25">
      <c r="A645" s="63" t="s">
        <v>376</v>
      </c>
      <c r="B645" s="9"/>
      <c r="C645" s="9"/>
      <c r="D645" s="39"/>
      <c r="E645" s="67" t="s">
        <v>315</v>
      </c>
      <c r="F645" s="29" t="s">
        <v>297</v>
      </c>
      <c r="G645" s="29">
        <v>1</v>
      </c>
      <c r="H645" s="161">
        <v>5</v>
      </c>
      <c r="I645" s="183"/>
      <c r="J645" s="159">
        <f t="shared" ref="J645" si="157">(H645*I645)</f>
        <v>0</v>
      </c>
    </row>
    <row r="646" spans="1:11" ht="18.75" customHeight="1" x14ac:dyDescent="0.25">
      <c r="A646" s="96"/>
      <c r="B646" s="56"/>
      <c r="C646" s="60"/>
      <c r="D646" s="40"/>
      <c r="E646" s="95"/>
      <c r="F646" s="3"/>
      <c r="G646" s="3"/>
      <c r="H646" s="162"/>
      <c r="I646" s="183"/>
      <c r="J646" s="160"/>
    </row>
    <row r="647" spans="1:11" ht="41.25" customHeight="1" x14ac:dyDescent="0.25">
      <c r="A647" s="96" t="s">
        <v>513</v>
      </c>
      <c r="B647" s="9" t="s">
        <v>442</v>
      </c>
      <c r="C647" s="9"/>
      <c r="D647" s="39"/>
      <c r="E647" s="67" t="s">
        <v>315</v>
      </c>
      <c r="F647" s="29" t="s">
        <v>297</v>
      </c>
      <c r="G647" s="29">
        <v>1</v>
      </c>
      <c r="H647" s="161">
        <v>5</v>
      </c>
      <c r="I647" s="183"/>
      <c r="J647" s="159">
        <f t="shared" ref="J647:J709" si="158">(H647*I647)</f>
        <v>0</v>
      </c>
      <c r="K647" s="26"/>
    </row>
    <row r="648" spans="1:11" ht="15.95" customHeight="1" x14ac:dyDescent="0.25">
      <c r="A648" s="96"/>
      <c r="B648" s="56"/>
      <c r="C648" s="60"/>
      <c r="D648" s="40"/>
      <c r="E648" s="95"/>
      <c r="F648" s="3"/>
      <c r="G648" s="3"/>
      <c r="H648" s="162"/>
      <c r="I648" s="183"/>
      <c r="J648" s="160"/>
    </row>
    <row r="649" spans="1:11" ht="38.25" customHeight="1" x14ac:dyDescent="0.25">
      <c r="A649" s="96" t="s">
        <v>213</v>
      </c>
      <c r="B649" s="9"/>
      <c r="C649" s="9"/>
      <c r="D649" s="39"/>
      <c r="E649" s="67" t="s">
        <v>315</v>
      </c>
      <c r="F649" s="29" t="s">
        <v>297</v>
      </c>
      <c r="G649" s="29">
        <v>1</v>
      </c>
      <c r="H649" s="161">
        <v>10</v>
      </c>
      <c r="I649" s="183"/>
      <c r="J649" s="159">
        <f t="shared" si="158"/>
        <v>0</v>
      </c>
    </row>
    <row r="650" spans="1:11" ht="15.95" customHeight="1" x14ac:dyDescent="0.25">
      <c r="A650" s="96"/>
      <c r="B650" s="56"/>
      <c r="C650" s="60"/>
      <c r="D650" s="40"/>
      <c r="E650" s="95"/>
      <c r="F650" s="3"/>
      <c r="G650" s="3"/>
      <c r="H650" s="162"/>
      <c r="I650" s="183"/>
      <c r="J650" s="160"/>
    </row>
    <row r="651" spans="1:11" ht="26.25" customHeight="1" x14ac:dyDescent="0.25">
      <c r="A651" s="96" t="s">
        <v>344</v>
      </c>
      <c r="B651" s="9"/>
      <c r="C651" s="9"/>
      <c r="D651" s="39"/>
      <c r="E651" s="67" t="s">
        <v>315</v>
      </c>
      <c r="F651" s="29" t="s">
        <v>297</v>
      </c>
      <c r="G651" s="29">
        <v>1</v>
      </c>
      <c r="H651" s="161">
        <v>10</v>
      </c>
      <c r="I651" s="183"/>
      <c r="J651" s="159">
        <f t="shared" si="158"/>
        <v>0</v>
      </c>
    </row>
    <row r="652" spans="1:11" ht="15.95" customHeight="1" x14ac:dyDescent="0.25">
      <c r="A652" s="96"/>
      <c r="B652" s="56"/>
      <c r="C652" s="60"/>
      <c r="D652" s="40"/>
      <c r="E652" s="95"/>
      <c r="F652" s="3"/>
      <c r="G652" s="3"/>
      <c r="H652" s="162"/>
      <c r="I652" s="183"/>
      <c r="J652" s="160"/>
    </row>
    <row r="653" spans="1:11" ht="41.25" customHeight="1" x14ac:dyDescent="0.25">
      <c r="A653" s="96" t="s">
        <v>512</v>
      </c>
      <c r="B653" s="9" t="s">
        <v>298</v>
      </c>
      <c r="C653" s="9" t="s">
        <v>237</v>
      </c>
      <c r="D653" s="39"/>
      <c r="E653" s="67" t="s">
        <v>315</v>
      </c>
      <c r="F653" s="29" t="s">
        <v>297</v>
      </c>
      <c r="G653" s="29">
        <v>1</v>
      </c>
      <c r="H653" s="161">
        <v>30</v>
      </c>
      <c r="I653" s="183"/>
      <c r="J653" s="159">
        <f t="shared" si="158"/>
        <v>0</v>
      </c>
    </row>
    <row r="654" spans="1:11" ht="15.95" customHeight="1" x14ac:dyDescent="0.25">
      <c r="A654" s="96"/>
      <c r="B654" s="56"/>
      <c r="C654" s="60"/>
      <c r="D654" s="40"/>
      <c r="E654" s="95"/>
      <c r="F654" s="3"/>
      <c r="G654" s="3"/>
      <c r="H654" s="162"/>
      <c r="I654" s="183"/>
      <c r="J654" s="160"/>
    </row>
    <row r="655" spans="1:11" s="14" customFormat="1" ht="39" customHeight="1" x14ac:dyDescent="0.25">
      <c r="A655" s="96" t="s">
        <v>293</v>
      </c>
      <c r="B655" s="9" t="s">
        <v>235</v>
      </c>
      <c r="C655" s="9" t="s">
        <v>236</v>
      </c>
      <c r="D655" s="39"/>
      <c r="E655" s="67" t="s">
        <v>315</v>
      </c>
      <c r="F655" s="29" t="s">
        <v>297</v>
      </c>
      <c r="G655" s="29">
        <v>1</v>
      </c>
      <c r="H655" s="161">
        <v>5</v>
      </c>
      <c r="I655" s="183"/>
      <c r="J655" s="159">
        <f t="shared" si="158"/>
        <v>0</v>
      </c>
      <c r="K655" s="15"/>
    </row>
    <row r="656" spans="1:11" ht="15.95" customHeight="1" x14ac:dyDescent="0.25">
      <c r="A656" s="96"/>
      <c r="B656" s="56"/>
      <c r="C656" s="60"/>
      <c r="D656" s="40"/>
      <c r="E656" s="95"/>
      <c r="F656" s="3"/>
      <c r="G656" s="3"/>
      <c r="H656" s="162"/>
      <c r="I656" s="183"/>
      <c r="J656" s="160"/>
    </row>
    <row r="657" spans="1:11" ht="25.5" customHeight="1" x14ac:dyDescent="0.25">
      <c r="A657" s="96" t="s">
        <v>134</v>
      </c>
      <c r="B657" s="9" t="s">
        <v>238</v>
      </c>
      <c r="C657" s="9">
        <v>690</v>
      </c>
      <c r="D657" s="39"/>
      <c r="E657" s="67" t="s">
        <v>315</v>
      </c>
      <c r="F657" s="29" t="s">
        <v>297</v>
      </c>
      <c r="G657" s="29">
        <v>1</v>
      </c>
      <c r="H657" s="161">
        <v>10</v>
      </c>
      <c r="I657" s="183"/>
      <c r="J657" s="159">
        <f t="shared" si="158"/>
        <v>0</v>
      </c>
    </row>
    <row r="658" spans="1:11" ht="15.95" customHeight="1" x14ac:dyDescent="0.25">
      <c r="A658" s="96"/>
      <c r="B658" s="56"/>
      <c r="C658" s="60"/>
      <c r="D658" s="40"/>
      <c r="E658" s="95"/>
      <c r="F658" s="3"/>
      <c r="G658" s="3"/>
      <c r="H658" s="162"/>
      <c r="I658" s="183"/>
      <c r="J658" s="160"/>
    </row>
    <row r="659" spans="1:11" s="14" customFormat="1" ht="15" customHeight="1" thickBot="1" x14ac:dyDescent="0.3">
      <c r="A659" s="169"/>
      <c r="B659" s="169"/>
      <c r="C659" s="169"/>
      <c r="D659" s="169"/>
      <c r="E659" s="169"/>
      <c r="F659" s="59"/>
      <c r="G659" s="25"/>
      <c r="H659" s="79" t="s">
        <v>322</v>
      </c>
      <c r="I659" s="168"/>
      <c r="J659" s="168"/>
      <c r="K659" s="15"/>
    </row>
    <row r="660" spans="1:11" ht="117" customHeight="1" x14ac:dyDescent="0.25">
      <c r="A660" s="80" t="s">
        <v>477</v>
      </c>
      <c r="B660" s="12" t="s">
        <v>0</v>
      </c>
      <c r="C660" s="13" t="s">
        <v>296</v>
      </c>
      <c r="D660" s="13" t="s">
        <v>307</v>
      </c>
      <c r="E660" s="12" t="s">
        <v>314</v>
      </c>
      <c r="F660" s="23" t="s">
        <v>325</v>
      </c>
      <c r="G660" s="23" t="s">
        <v>349</v>
      </c>
      <c r="H660" s="23" t="s">
        <v>323</v>
      </c>
      <c r="I660" s="13" t="s">
        <v>530</v>
      </c>
      <c r="J660" s="23" t="s">
        <v>306</v>
      </c>
    </row>
    <row r="661" spans="1:11" ht="27" customHeight="1" x14ac:dyDescent="0.25">
      <c r="A661" s="96" t="s">
        <v>135</v>
      </c>
      <c r="B661" s="9" t="s">
        <v>238</v>
      </c>
      <c r="C661" s="9" t="s">
        <v>239</v>
      </c>
      <c r="D661" s="39"/>
      <c r="E661" s="67" t="s">
        <v>315</v>
      </c>
      <c r="F661" s="29" t="s">
        <v>297</v>
      </c>
      <c r="G661" s="29">
        <v>1</v>
      </c>
      <c r="H661" s="161">
        <v>10</v>
      </c>
      <c r="I661" s="183"/>
      <c r="J661" s="159">
        <f t="shared" si="158"/>
        <v>0</v>
      </c>
    </row>
    <row r="662" spans="1:11" ht="15.95" customHeight="1" x14ac:dyDescent="0.25">
      <c r="A662" s="96"/>
      <c r="B662" s="56"/>
      <c r="C662" s="60"/>
      <c r="D662" s="40"/>
      <c r="E662" s="95"/>
      <c r="F662" s="3"/>
      <c r="G662" s="3"/>
      <c r="H662" s="162"/>
      <c r="I662" s="183"/>
      <c r="J662" s="160"/>
    </row>
    <row r="663" spans="1:11" ht="27" customHeight="1" x14ac:dyDescent="0.25">
      <c r="A663" s="96" t="s">
        <v>136</v>
      </c>
      <c r="B663" s="9" t="s">
        <v>238</v>
      </c>
      <c r="C663" s="9" t="s">
        <v>240</v>
      </c>
      <c r="D663" s="39"/>
      <c r="E663" s="67" t="s">
        <v>315</v>
      </c>
      <c r="F663" s="29" t="s">
        <v>297</v>
      </c>
      <c r="G663" s="29">
        <v>1</v>
      </c>
      <c r="H663" s="161">
        <v>5</v>
      </c>
      <c r="I663" s="183"/>
      <c r="J663" s="159">
        <f t="shared" si="158"/>
        <v>0</v>
      </c>
    </row>
    <row r="664" spans="1:11" ht="15.95" customHeight="1" x14ac:dyDescent="0.25">
      <c r="A664" s="96"/>
      <c r="B664" s="56"/>
      <c r="C664" s="60"/>
      <c r="D664" s="40"/>
      <c r="E664" s="95"/>
      <c r="F664" s="3"/>
      <c r="G664" s="3"/>
      <c r="H664" s="162"/>
      <c r="I664" s="183"/>
      <c r="J664" s="160"/>
    </row>
    <row r="665" spans="1:11" ht="40.5" customHeight="1" x14ac:dyDescent="0.25">
      <c r="A665" s="96" t="s">
        <v>317</v>
      </c>
      <c r="B665" s="9" t="s">
        <v>294</v>
      </c>
      <c r="C665" s="9">
        <v>2750</v>
      </c>
      <c r="D665" s="39"/>
      <c r="E665" s="67" t="s">
        <v>315</v>
      </c>
      <c r="F665" s="29" t="s">
        <v>297</v>
      </c>
      <c r="G665" s="29">
        <v>1</v>
      </c>
      <c r="H665" s="161">
        <v>150</v>
      </c>
      <c r="I665" s="183"/>
      <c r="J665" s="159">
        <f t="shared" si="158"/>
        <v>0</v>
      </c>
      <c r="K665" s="26"/>
    </row>
    <row r="666" spans="1:11" ht="15.95" customHeight="1" x14ac:dyDescent="0.25">
      <c r="A666" s="96"/>
      <c r="B666" s="56"/>
      <c r="C666" s="60"/>
      <c r="D666" s="40"/>
      <c r="E666" s="95"/>
      <c r="F666" s="3"/>
      <c r="G666" s="3"/>
      <c r="H666" s="162"/>
      <c r="I666" s="183"/>
      <c r="J666" s="160"/>
    </row>
    <row r="667" spans="1:11" ht="40.5" customHeight="1" x14ac:dyDescent="0.25">
      <c r="A667" s="96" t="s">
        <v>318</v>
      </c>
      <c r="B667" s="9" t="s">
        <v>294</v>
      </c>
      <c r="C667" s="9">
        <v>2755</v>
      </c>
      <c r="D667" s="39"/>
      <c r="E667" s="67" t="s">
        <v>315</v>
      </c>
      <c r="F667" s="29" t="s">
        <v>297</v>
      </c>
      <c r="G667" s="29">
        <v>1</v>
      </c>
      <c r="H667" s="161">
        <v>120</v>
      </c>
      <c r="I667" s="183"/>
      <c r="J667" s="159">
        <f t="shared" si="158"/>
        <v>0</v>
      </c>
      <c r="K667" s="26"/>
    </row>
    <row r="668" spans="1:11" ht="15.95" customHeight="1" x14ac:dyDescent="0.25">
      <c r="A668" s="96"/>
      <c r="B668" s="56"/>
      <c r="C668" s="60"/>
      <c r="D668" s="40"/>
      <c r="E668" s="95"/>
      <c r="F668" s="3"/>
      <c r="G668" s="3"/>
      <c r="H668" s="162"/>
      <c r="I668" s="183"/>
      <c r="J668" s="160"/>
    </row>
    <row r="669" spans="1:11" ht="40.5" customHeight="1" x14ac:dyDescent="0.25">
      <c r="A669" s="96" t="s">
        <v>142</v>
      </c>
      <c r="B669" s="9" t="s">
        <v>295</v>
      </c>
      <c r="C669" s="9">
        <v>53376</v>
      </c>
      <c r="D669" s="39"/>
      <c r="E669" s="67" t="s">
        <v>315</v>
      </c>
      <c r="F669" s="29" t="s">
        <v>297</v>
      </c>
      <c r="G669" s="29">
        <v>1</v>
      </c>
      <c r="H669" s="161">
        <v>10</v>
      </c>
      <c r="I669" s="183"/>
      <c r="J669" s="159">
        <f t="shared" si="158"/>
        <v>0</v>
      </c>
    </row>
    <row r="670" spans="1:11" ht="15.95" customHeight="1" x14ac:dyDescent="0.25">
      <c r="A670" s="96"/>
      <c r="B670" s="56"/>
      <c r="C670" s="60"/>
      <c r="D670" s="40"/>
      <c r="E670" s="95"/>
      <c r="F670" s="3"/>
      <c r="G670" s="3"/>
      <c r="H670" s="162"/>
      <c r="I670" s="183"/>
      <c r="J670" s="160"/>
    </row>
    <row r="671" spans="1:11" ht="21" customHeight="1" x14ac:dyDescent="0.25">
      <c r="A671" s="96" t="s">
        <v>221</v>
      </c>
      <c r="B671" s="9" t="s">
        <v>267</v>
      </c>
      <c r="C671" s="9" t="s">
        <v>217</v>
      </c>
      <c r="D671" s="39"/>
      <c r="E671" s="67" t="s">
        <v>315</v>
      </c>
      <c r="F671" s="29" t="s">
        <v>335</v>
      </c>
      <c r="G671" s="29">
        <v>3</v>
      </c>
      <c r="H671" s="161">
        <v>5</v>
      </c>
      <c r="I671" s="183"/>
      <c r="J671" s="159">
        <f t="shared" si="158"/>
        <v>0</v>
      </c>
    </row>
    <row r="672" spans="1:11" ht="15.95" customHeight="1" x14ac:dyDescent="0.25">
      <c r="A672" s="96"/>
      <c r="B672" s="56"/>
      <c r="C672" s="60"/>
      <c r="D672" s="40"/>
      <c r="E672" s="95"/>
      <c r="F672" s="3"/>
      <c r="G672" s="3"/>
      <c r="H672" s="162"/>
      <c r="I672" s="183"/>
      <c r="J672" s="160"/>
    </row>
    <row r="673" spans="1:11" ht="21" customHeight="1" x14ac:dyDescent="0.25">
      <c r="A673" s="96" t="s">
        <v>222</v>
      </c>
      <c r="B673" s="9" t="s">
        <v>267</v>
      </c>
      <c r="C673" s="9" t="s">
        <v>218</v>
      </c>
      <c r="D673" s="39"/>
      <c r="E673" s="67" t="s">
        <v>315</v>
      </c>
      <c r="F673" s="29" t="s">
        <v>338</v>
      </c>
      <c r="G673" s="29">
        <v>2</v>
      </c>
      <c r="H673" s="161">
        <v>5</v>
      </c>
      <c r="I673" s="183"/>
      <c r="J673" s="159">
        <f t="shared" si="158"/>
        <v>0</v>
      </c>
    </row>
    <row r="674" spans="1:11" ht="15.95" customHeight="1" x14ac:dyDescent="0.25">
      <c r="A674" s="96"/>
      <c r="B674" s="56"/>
      <c r="C674" s="60"/>
      <c r="D674" s="40"/>
      <c r="E674" s="95"/>
      <c r="F674" s="3"/>
      <c r="G674" s="3"/>
      <c r="H674" s="162"/>
      <c r="I674" s="183"/>
      <c r="J674" s="160"/>
    </row>
    <row r="675" spans="1:11" s="14" customFormat="1" ht="21" customHeight="1" x14ac:dyDescent="0.25">
      <c r="A675" s="96" t="s">
        <v>223</v>
      </c>
      <c r="B675" s="9" t="s">
        <v>267</v>
      </c>
      <c r="C675" s="9" t="s">
        <v>219</v>
      </c>
      <c r="D675" s="39"/>
      <c r="E675" s="67" t="s">
        <v>315</v>
      </c>
      <c r="F675" s="29" t="s">
        <v>297</v>
      </c>
      <c r="G675" s="29">
        <v>1</v>
      </c>
      <c r="H675" s="161">
        <v>5</v>
      </c>
      <c r="I675" s="183"/>
      <c r="J675" s="159">
        <f t="shared" si="158"/>
        <v>0</v>
      </c>
      <c r="K675" s="15"/>
    </row>
    <row r="676" spans="1:11" ht="15.95" customHeight="1" x14ac:dyDescent="0.25">
      <c r="A676" s="96"/>
      <c r="B676" s="56"/>
      <c r="C676" s="60"/>
      <c r="D676" s="40"/>
      <c r="E676" s="95"/>
      <c r="F676" s="3"/>
      <c r="G676" s="3"/>
      <c r="H676" s="162"/>
      <c r="I676" s="183"/>
      <c r="J676" s="160"/>
    </row>
    <row r="677" spans="1:11" ht="21" customHeight="1" x14ac:dyDescent="0.25">
      <c r="A677" s="96" t="s">
        <v>224</v>
      </c>
      <c r="B677" s="9" t="s">
        <v>267</v>
      </c>
      <c r="C677" s="9" t="s">
        <v>220</v>
      </c>
      <c r="D677" s="39"/>
      <c r="E677" s="67" t="s">
        <v>315</v>
      </c>
      <c r="F677" s="29" t="s">
        <v>297</v>
      </c>
      <c r="G677" s="29">
        <v>1</v>
      </c>
      <c r="H677" s="161">
        <v>5</v>
      </c>
      <c r="I677" s="183"/>
      <c r="J677" s="159">
        <f t="shared" si="158"/>
        <v>0</v>
      </c>
      <c r="K677" s="26"/>
    </row>
    <row r="678" spans="1:11" ht="15.95" customHeight="1" x14ac:dyDescent="0.25">
      <c r="A678" s="96"/>
      <c r="B678" s="56"/>
      <c r="C678" s="60"/>
      <c r="D678" s="40"/>
      <c r="E678" s="95"/>
      <c r="F678" s="3"/>
      <c r="G678" s="3"/>
      <c r="H678" s="162"/>
      <c r="I678" s="183"/>
      <c r="J678" s="160"/>
    </row>
    <row r="679" spans="1:11" ht="27" customHeight="1" x14ac:dyDescent="0.25">
      <c r="A679" s="96" t="s">
        <v>147</v>
      </c>
      <c r="B679" s="9" t="s">
        <v>273</v>
      </c>
      <c r="C679" s="9">
        <v>5111</v>
      </c>
      <c r="D679" s="39"/>
      <c r="E679" s="67" t="s">
        <v>315</v>
      </c>
      <c r="F679" s="29" t="s">
        <v>297</v>
      </c>
      <c r="G679" s="29">
        <v>1</v>
      </c>
      <c r="H679" s="161">
        <v>5</v>
      </c>
      <c r="I679" s="183"/>
      <c r="J679" s="159">
        <f t="shared" si="158"/>
        <v>0</v>
      </c>
    </row>
    <row r="680" spans="1:11" ht="15.95" customHeight="1" x14ac:dyDescent="0.25">
      <c r="A680" s="96"/>
      <c r="B680" s="56"/>
      <c r="C680" s="60"/>
      <c r="D680" s="40"/>
      <c r="E680" s="95"/>
      <c r="F680" s="3"/>
      <c r="G680" s="3"/>
      <c r="H680" s="162"/>
      <c r="I680" s="183"/>
      <c r="J680" s="160"/>
    </row>
    <row r="681" spans="1:11" ht="27.75" customHeight="1" x14ac:dyDescent="0.25">
      <c r="A681" s="96" t="s">
        <v>332</v>
      </c>
      <c r="B681" s="9" t="s">
        <v>274</v>
      </c>
      <c r="C681" s="9" t="s">
        <v>233</v>
      </c>
      <c r="D681" s="39"/>
      <c r="E681" s="67" t="s">
        <v>315</v>
      </c>
      <c r="F681" s="29" t="s">
        <v>297</v>
      </c>
      <c r="G681" s="29">
        <v>1</v>
      </c>
      <c r="H681" s="161">
        <v>5</v>
      </c>
      <c r="I681" s="183"/>
      <c r="J681" s="159">
        <f t="shared" si="158"/>
        <v>0</v>
      </c>
    </row>
    <row r="682" spans="1:11" ht="15.95" customHeight="1" x14ac:dyDescent="0.25">
      <c r="A682" s="96"/>
      <c r="B682" s="56"/>
      <c r="C682" s="60"/>
      <c r="D682" s="40"/>
      <c r="E682" s="95"/>
      <c r="F682" s="3"/>
      <c r="G682" s="3"/>
      <c r="H682" s="162"/>
      <c r="I682" s="183"/>
      <c r="J682" s="160"/>
    </row>
    <row r="683" spans="1:11" s="14" customFormat="1" ht="15" customHeight="1" thickBot="1" x14ac:dyDescent="0.3">
      <c r="A683" s="169"/>
      <c r="B683" s="169"/>
      <c r="C683" s="169"/>
      <c r="D683" s="169"/>
      <c r="E683" s="169"/>
      <c r="F683" s="59"/>
      <c r="G683" s="25"/>
      <c r="H683" s="79" t="s">
        <v>322</v>
      </c>
      <c r="I683" s="168"/>
      <c r="J683" s="168"/>
      <c r="K683" s="15"/>
    </row>
    <row r="684" spans="1:11" ht="117" customHeight="1" x14ac:dyDescent="0.25">
      <c r="A684" s="80" t="s">
        <v>477</v>
      </c>
      <c r="B684" s="12" t="s">
        <v>0</v>
      </c>
      <c r="C684" s="13" t="s">
        <v>296</v>
      </c>
      <c r="D684" s="13" t="s">
        <v>307</v>
      </c>
      <c r="E684" s="12" t="s">
        <v>314</v>
      </c>
      <c r="F684" s="23" t="s">
        <v>325</v>
      </c>
      <c r="G684" s="23" t="s">
        <v>349</v>
      </c>
      <c r="H684" s="23" t="s">
        <v>323</v>
      </c>
      <c r="I684" s="13" t="s">
        <v>530</v>
      </c>
      <c r="J684" s="23" t="s">
        <v>306</v>
      </c>
    </row>
    <row r="685" spans="1:11" ht="27" customHeight="1" x14ac:dyDescent="0.25">
      <c r="A685" s="96" t="s">
        <v>178</v>
      </c>
      <c r="B685" s="9" t="s">
        <v>273</v>
      </c>
      <c r="C685" s="9">
        <v>5115</v>
      </c>
      <c r="D685" s="39"/>
      <c r="E685" s="67" t="s">
        <v>315</v>
      </c>
      <c r="F685" s="29" t="s">
        <v>297</v>
      </c>
      <c r="G685" s="29">
        <v>1</v>
      </c>
      <c r="H685" s="161">
        <v>5</v>
      </c>
      <c r="I685" s="183"/>
      <c r="J685" s="159">
        <f t="shared" si="158"/>
        <v>0</v>
      </c>
      <c r="K685" s="26"/>
    </row>
    <row r="686" spans="1:11" ht="15.95" customHeight="1" x14ac:dyDescent="0.25">
      <c r="A686" s="96"/>
      <c r="B686" s="56"/>
      <c r="C686" s="60"/>
      <c r="D686" s="40"/>
      <c r="E686" s="95"/>
      <c r="F686" s="3"/>
      <c r="G686" s="3"/>
      <c r="H686" s="162"/>
      <c r="I686" s="183"/>
      <c r="J686" s="160"/>
    </row>
    <row r="687" spans="1:11" ht="15.95" customHeight="1" x14ac:dyDescent="0.25">
      <c r="A687" s="96" t="s">
        <v>311</v>
      </c>
      <c r="B687" s="9">
        <v>5.1100000000000003</v>
      </c>
      <c r="C687" s="9" t="s">
        <v>312</v>
      </c>
      <c r="D687" s="39"/>
      <c r="E687" s="67" t="s">
        <v>315</v>
      </c>
      <c r="F687" s="29" t="s">
        <v>297</v>
      </c>
      <c r="G687" s="29">
        <v>1</v>
      </c>
      <c r="H687" s="161">
        <v>5</v>
      </c>
      <c r="I687" s="183"/>
      <c r="J687" s="159">
        <f t="shared" si="158"/>
        <v>0</v>
      </c>
      <c r="K687" s="26"/>
    </row>
    <row r="688" spans="1:11" ht="15.95" customHeight="1" x14ac:dyDescent="0.25">
      <c r="A688" s="96"/>
      <c r="B688" s="56"/>
      <c r="C688" s="60"/>
      <c r="D688" s="40"/>
      <c r="E688" s="95"/>
      <c r="F688" s="3"/>
      <c r="G688" s="3"/>
      <c r="H688" s="162"/>
      <c r="I688" s="183"/>
      <c r="J688" s="160"/>
    </row>
    <row r="689" spans="1:11" ht="27" customHeight="1" x14ac:dyDescent="0.25">
      <c r="A689" s="96" t="s">
        <v>592</v>
      </c>
      <c r="B689" s="136"/>
      <c r="C689" s="136"/>
      <c r="D689" s="39"/>
      <c r="E689" s="67" t="s">
        <v>315</v>
      </c>
      <c r="F689" s="29" t="s">
        <v>297</v>
      </c>
      <c r="G689" s="29">
        <v>1</v>
      </c>
      <c r="H689" s="161">
        <v>10</v>
      </c>
      <c r="I689" s="183"/>
      <c r="J689" s="159">
        <f t="shared" si="158"/>
        <v>0</v>
      </c>
    </row>
    <row r="690" spans="1:11" ht="15.95" customHeight="1" x14ac:dyDescent="0.25">
      <c r="A690" s="96"/>
      <c r="B690" s="56"/>
      <c r="C690" s="60"/>
      <c r="D690" s="40"/>
      <c r="E690" s="95"/>
      <c r="F690" s="3"/>
      <c r="G690" s="3"/>
      <c r="H690" s="162"/>
      <c r="I690" s="183"/>
      <c r="J690" s="160"/>
    </row>
    <row r="691" spans="1:11" ht="27" customHeight="1" x14ac:dyDescent="0.25">
      <c r="A691" s="96" t="s">
        <v>369</v>
      </c>
      <c r="B691" s="9" t="s">
        <v>370</v>
      </c>
      <c r="C691" s="9"/>
      <c r="D691" s="39"/>
      <c r="E691" s="67" t="s">
        <v>315</v>
      </c>
      <c r="F691" s="29" t="s">
        <v>297</v>
      </c>
      <c r="G691" s="29">
        <v>1</v>
      </c>
      <c r="H691" s="161">
        <v>100</v>
      </c>
      <c r="I691" s="183"/>
      <c r="J691" s="159">
        <f t="shared" si="158"/>
        <v>0</v>
      </c>
      <c r="K691" s="26"/>
    </row>
    <row r="692" spans="1:11" ht="15.95" customHeight="1" x14ac:dyDescent="0.25">
      <c r="A692" s="96"/>
      <c r="B692" s="56"/>
      <c r="C692" s="60"/>
      <c r="D692" s="40"/>
      <c r="E692" s="95"/>
      <c r="F692" s="3"/>
      <c r="G692" s="3"/>
      <c r="H692" s="162"/>
      <c r="I692" s="183"/>
      <c r="J692" s="160"/>
    </row>
    <row r="693" spans="1:11" ht="27" customHeight="1" x14ac:dyDescent="0.25">
      <c r="A693" s="96" t="s">
        <v>371</v>
      </c>
      <c r="B693" s="9" t="s">
        <v>370</v>
      </c>
      <c r="C693" s="9"/>
      <c r="D693" s="39"/>
      <c r="E693" s="67" t="s">
        <v>315</v>
      </c>
      <c r="F693" s="29" t="s">
        <v>297</v>
      </c>
      <c r="G693" s="29">
        <v>1</v>
      </c>
      <c r="H693" s="161">
        <v>100</v>
      </c>
      <c r="I693" s="183"/>
      <c r="J693" s="159">
        <f t="shared" si="158"/>
        <v>0</v>
      </c>
      <c r="K693" s="26"/>
    </row>
    <row r="694" spans="1:11" ht="15.95" customHeight="1" x14ac:dyDescent="0.25">
      <c r="A694" s="96"/>
      <c r="B694" s="56"/>
      <c r="C694" s="60"/>
      <c r="D694" s="40"/>
      <c r="E694" s="95"/>
      <c r="F694" s="3"/>
      <c r="G694" s="3"/>
      <c r="H694" s="162"/>
      <c r="I694" s="183"/>
      <c r="J694" s="160"/>
    </row>
    <row r="695" spans="1:11" ht="27" customHeight="1" x14ac:dyDescent="0.25">
      <c r="A695" s="96" t="s">
        <v>372</v>
      </c>
      <c r="B695" s="9" t="s">
        <v>370</v>
      </c>
      <c r="C695" s="9"/>
      <c r="D695" s="39"/>
      <c r="E695" s="67" t="s">
        <v>315</v>
      </c>
      <c r="F695" s="29" t="s">
        <v>297</v>
      </c>
      <c r="G695" s="29">
        <v>1</v>
      </c>
      <c r="H695" s="161">
        <v>100</v>
      </c>
      <c r="I695" s="183"/>
      <c r="J695" s="159">
        <f t="shared" si="158"/>
        <v>0</v>
      </c>
      <c r="K695" s="26"/>
    </row>
    <row r="696" spans="1:11" ht="15.95" customHeight="1" x14ac:dyDescent="0.25">
      <c r="A696" s="96"/>
      <c r="B696" s="56"/>
      <c r="C696" s="60"/>
      <c r="D696" s="40"/>
      <c r="E696" s="95"/>
      <c r="F696" s="3"/>
      <c r="G696" s="3"/>
      <c r="H696" s="162"/>
      <c r="I696" s="183"/>
      <c r="J696" s="160"/>
    </row>
    <row r="697" spans="1:11" ht="15.95" customHeight="1" x14ac:dyDescent="0.25">
      <c r="A697" s="96" t="s">
        <v>373</v>
      </c>
      <c r="B697" s="9" t="s">
        <v>370</v>
      </c>
      <c r="C697" s="9"/>
      <c r="D697" s="39"/>
      <c r="E697" s="67" t="s">
        <v>315</v>
      </c>
      <c r="F697" s="29" t="s">
        <v>297</v>
      </c>
      <c r="G697" s="29">
        <v>1</v>
      </c>
      <c r="H697" s="161">
        <v>25</v>
      </c>
      <c r="I697" s="183"/>
      <c r="J697" s="159">
        <f t="shared" si="158"/>
        <v>0</v>
      </c>
      <c r="K697" s="26"/>
    </row>
    <row r="698" spans="1:11" ht="15.95" customHeight="1" x14ac:dyDescent="0.25">
      <c r="A698" s="96"/>
      <c r="B698" s="56"/>
      <c r="C698" s="60"/>
      <c r="D698" s="40"/>
      <c r="E698" s="95"/>
      <c r="F698" s="3"/>
      <c r="G698" s="3"/>
      <c r="H698" s="162"/>
      <c r="I698" s="183"/>
      <c r="J698" s="160"/>
    </row>
    <row r="699" spans="1:11" ht="18" customHeight="1" x14ac:dyDescent="0.25">
      <c r="A699" s="96" t="s">
        <v>374</v>
      </c>
      <c r="B699" s="9" t="s">
        <v>370</v>
      </c>
      <c r="C699" s="9"/>
      <c r="D699" s="39"/>
      <c r="E699" s="67" t="s">
        <v>315</v>
      </c>
      <c r="F699" s="29" t="s">
        <v>297</v>
      </c>
      <c r="G699" s="29">
        <v>1</v>
      </c>
      <c r="H699" s="161">
        <v>25</v>
      </c>
      <c r="I699" s="183"/>
      <c r="J699" s="159">
        <f t="shared" si="158"/>
        <v>0</v>
      </c>
    </row>
    <row r="700" spans="1:11" ht="15.95" customHeight="1" x14ac:dyDescent="0.25">
      <c r="A700" s="96"/>
      <c r="B700" s="56"/>
      <c r="C700" s="60"/>
      <c r="D700" s="40"/>
      <c r="E700" s="95"/>
      <c r="F700" s="3"/>
      <c r="G700" s="3"/>
      <c r="H700" s="162"/>
      <c r="I700" s="183"/>
      <c r="J700" s="160"/>
    </row>
    <row r="701" spans="1:11" x14ac:dyDescent="0.25">
      <c r="A701" s="96" t="s">
        <v>375</v>
      </c>
      <c r="B701" s="9" t="s">
        <v>370</v>
      </c>
      <c r="C701" s="9"/>
      <c r="D701" s="39"/>
      <c r="E701" s="67" t="s">
        <v>315</v>
      </c>
      <c r="F701" s="29" t="s">
        <v>297</v>
      </c>
      <c r="G701" s="29">
        <v>1</v>
      </c>
      <c r="H701" s="161">
        <v>15</v>
      </c>
      <c r="I701" s="183"/>
      <c r="J701" s="159">
        <f t="shared" si="158"/>
        <v>0</v>
      </c>
    </row>
    <row r="702" spans="1:11" ht="15.95" customHeight="1" x14ac:dyDescent="0.25">
      <c r="A702" s="96"/>
      <c r="B702" s="56"/>
      <c r="C702" s="60"/>
      <c r="D702" s="40"/>
      <c r="E702" s="95"/>
      <c r="F702" s="3"/>
      <c r="G702" s="3"/>
      <c r="H702" s="162"/>
      <c r="I702" s="183"/>
      <c r="J702" s="160"/>
    </row>
    <row r="703" spans="1:11" s="14" customFormat="1" ht="28.5" customHeight="1" x14ac:dyDescent="0.25">
      <c r="A703" s="96" t="s">
        <v>397</v>
      </c>
      <c r="B703" s="9" t="s">
        <v>398</v>
      </c>
      <c r="C703" s="9"/>
      <c r="D703" s="39"/>
      <c r="E703" s="67" t="s">
        <v>315</v>
      </c>
      <c r="F703" s="29" t="s">
        <v>297</v>
      </c>
      <c r="G703" s="29">
        <v>1</v>
      </c>
      <c r="H703" s="161">
        <v>5</v>
      </c>
      <c r="I703" s="183"/>
      <c r="J703" s="159">
        <f t="shared" si="158"/>
        <v>0</v>
      </c>
      <c r="K703" s="15"/>
    </row>
    <row r="704" spans="1:11" ht="15.95" customHeight="1" x14ac:dyDescent="0.25">
      <c r="A704" s="96"/>
      <c r="B704" s="56"/>
      <c r="C704" s="60"/>
      <c r="D704" s="40"/>
      <c r="E704" s="95"/>
      <c r="F704" s="3"/>
      <c r="G704" s="3"/>
      <c r="H704" s="162"/>
      <c r="I704" s="183"/>
      <c r="J704" s="160"/>
    </row>
    <row r="705" spans="1:11" ht="15" customHeight="1" x14ac:dyDescent="0.25">
      <c r="A705" s="137" t="s">
        <v>600</v>
      </c>
      <c r="B705" s="151" t="s">
        <v>393</v>
      </c>
      <c r="C705" s="151"/>
      <c r="D705" s="143"/>
      <c r="E705" s="126" t="s">
        <v>315</v>
      </c>
      <c r="F705" s="130" t="s">
        <v>297</v>
      </c>
      <c r="G705" s="130">
        <v>1</v>
      </c>
      <c r="H705" s="190">
        <v>10</v>
      </c>
      <c r="I705" s="158"/>
      <c r="J705" s="159"/>
    </row>
    <row r="706" spans="1:11" ht="15.95" customHeight="1" x14ac:dyDescent="0.25">
      <c r="A706" s="137"/>
      <c r="B706" s="138"/>
      <c r="C706" s="139"/>
      <c r="D706" s="144"/>
      <c r="E706" s="140"/>
      <c r="F706" s="130"/>
      <c r="G706" s="130"/>
      <c r="H706" s="191"/>
      <c r="I706" s="158"/>
      <c r="J706" s="160"/>
    </row>
    <row r="707" spans="1:11" s="14" customFormat="1" ht="28.5" customHeight="1" x14ac:dyDescent="0.25">
      <c r="A707" s="96" t="s">
        <v>400</v>
      </c>
      <c r="B707" s="9" t="s">
        <v>398</v>
      </c>
      <c r="C707" s="9"/>
      <c r="D707" s="39"/>
      <c r="E707" s="67" t="s">
        <v>315</v>
      </c>
      <c r="F707" s="29" t="s">
        <v>297</v>
      </c>
      <c r="G707" s="29">
        <v>1</v>
      </c>
      <c r="H707" s="161">
        <v>5</v>
      </c>
      <c r="I707" s="183"/>
      <c r="J707" s="159">
        <f t="shared" si="158"/>
        <v>0</v>
      </c>
      <c r="K707" s="15"/>
    </row>
    <row r="708" spans="1:11" ht="15.95" customHeight="1" x14ac:dyDescent="0.25">
      <c r="A708" s="96"/>
      <c r="B708" s="56"/>
      <c r="C708" s="60"/>
      <c r="D708" s="40"/>
      <c r="E708" s="95"/>
      <c r="F708" s="3"/>
      <c r="G708" s="3"/>
      <c r="H708" s="162"/>
      <c r="I708" s="183"/>
      <c r="J708" s="160"/>
    </row>
    <row r="709" spans="1:11" ht="28.5" customHeight="1" x14ac:dyDescent="0.25">
      <c r="A709" s="96" t="s">
        <v>401</v>
      </c>
      <c r="B709" s="9" t="s">
        <v>398</v>
      </c>
      <c r="C709" s="9"/>
      <c r="D709" s="114"/>
      <c r="E709" s="115" t="s">
        <v>315</v>
      </c>
      <c r="F709" s="29" t="s">
        <v>297</v>
      </c>
      <c r="G709" s="29">
        <v>1</v>
      </c>
      <c r="H709" s="161">
        <v>5</v>
      </c>
      <c r="I709" s="183"/>
      <c r="J709" s="193">
        <f t="shared" si="158"/>
        <v>0</v>
      </c>
    </row>
    <row r="710" spans="1:11" ht="15.95" customHeight="1" x14ac:dyDescent="0.25">
      <c r="A710" s="96"/>
      <c r="B710" s="56"/>
      <c r="C710" s="60"/>
      <c r="D710" s="40"/>
      <c r="E710" s="95"/>
      <c r="F710" s="3"/>
      <c r="G710" s="3"/>
      <c r="H710" s="192"/>
      <c r="I710" s="183"/>
      <c r="J710" s="194"/>
    </row>
    <row r="711" spans="1:11" s="14" customFormat="1" ht="15" customHeight="1" x14ac:dyDescent="0.2">
      <c r="A711" s="153" t="s">
        <v>479</v>
      </c>
      <c r="B711" s="154"/>
      <c r="C711" s="154"/>
      <c r="D711" s="154"/>
      <c r="E711" s="154"/>
      <c r="F711" s="154"/>
      <c r="G711" s="154"/>
      <c r="H711" s="154"/>
      <c r="I711" s="155"/>
      <c r="J711" s="85">
        <f>SUM(J597:J709)</f>
        <v>0</v>
      </c>
      <c r="K711" s="15"/>
    </row>
    <row r="712" spans="1:11" ht="15" customHeight="1" thickBot="1" x14ac:dyDescent="0.3">
      <c r="A712" s="169"/>
      <c r="B712" s="169"/>
      <c r="C712" s="169"/>
      <c r="D712" s="169"/>
      <c r="E712" s="169"/>
      <c r="F712" s="59"/>
      <c r="G712" s="25"/>
      <c r="H712" s="79" t="s">
        <v>322</v>
      </c>
      <c r="I712" s="168"/>
      <c r="J712" s="168"/>
    </row>
    <row r="713" spans="1:11" s="14" customFormat="1" ht="117" customHeight="1" x14ac:dyDescent="0.25">
      <c r="A713" s="80" t="s">
        <v>478</v>
      </c>
      <c r="B713" s="12" t="s">
        <v>0</v>
      </c>
      <c r="C713" s="13" t="s">
        <v>296</v>
      </c>
      <c r="D713" s="13" t="s">
        <v>307</v>
      </c>
      <c r="E713" s="44" t="s">
        <v>314</v>
      </c>
      <c r="F713" s="23" t="s">
        <v>325</v>
      </c>
      <c r="G713" s="23" t="s">
        <v>349</v>
      </c>
      <c r="H713" s="23" t="s">
        <v>323</v>
      </c>
      <c r="I713" s="13" t="s">
        <v>530</v>
      </c>
      <c r="J713" s="23" t="s">
        <v>306</v>
      </c>
      <c r="K713" s="15"/>
    </row>
    <row r="714" spans="1:11" ht="41.25" customHeight="1" x14ac:dyDescent="0.25">
      <c r="A714" s="96" t="s">
        <v>441</v>
      </c>
      <c r="B714" s="9" t="s">
        <v>442</v>
      </c>
      <c r="C714" s="9" t="s">
        <v>578</v>
      </c>
      <c r="D714" s="3"/>
      <c r="E714" s="27" t="s">
        <v>319</v>
      </c>
      <c r="F714" s="29" t="s">
        <v>297</v>
      </c>
      <c r="G714" s="29">
        <v>1</v>
      </c>
      <c r="H714" s="29">
        <v>5</v>
      </c>
      <c r="I714" s="86"/>
      <c r="J714" s="20">
        <f t="shared" ref="J714:J721" si="159">(H714*I714)</f>
        <v>0</v>
      </c>
      <c r="K714" s="26"/>
    </row>
    <row r="715" spans="1:11" ht="38.25" customHeight="1" x14ac:dyDescent="0.25">
      <c r="A715" s="141" t="s">
        <v>590</v>
      </c>
      <c r="B715" s="151" t="s">
        <v>526</v>
      </c>
      <c r="C715" s="142"/>
      <c r="D715" s="130"/>
      <c r="E715" s="131" t="s">
        <v>319</v>
      </c>
      <c r="F715" s="130" t="s">
        <v>297</v>
      </c>
      <c r="G715" s="130">
        <v>1</v>
      </c>
      <c r="H715" s="130">
        <v>10</v>
      </c>
      <c r="I715" s="152"/>
      <c r="J715" s="20"/>
    </row>
    <row r="716" spans="1:11" ht="38.25" customHeight="1" x14ac:dyDescent="0.25">
      <c r="A716" s="141" t="s">
        <v>591</v>
      </c>
      <c r="B716" s="151" t="s">
        <v>526</v>
      </c>
      <c r="C716" s="142"/>
      <c r="D716" s="130"/>
      <c r="E716" s="132" t="s">
        <v>319</v>
      </c>
      <c r="F716" s="130" t="s">
        <v>297</v>
      </c>
      <c r="G716" s="130">
        <v>1</v>
      </c>
      <c r="H716" s="130">
        <v>10</v>
      </c>
      <c r="I716" s="152"/>
      <c r="J716" s="20"/>
    </row>
    <row r="717" spans="1:11" ht="41.25" customHeight="1" x14ac:dyDescent="0.25">
      <c r="A717" s="63" t="s">
        <v>511</v>
      </c>
      <c r="B717" s="9" t="s">
        <v>298</v>
      </c>
      <c r="C717" s="9" t="s">
        <v>237</v>
      </c>
      <c r="D717" s="3"/>
      <c r="E717" s="27" t="s">
        <v>319</v>
      </c>
      <c r="F717" s="29" t="s">
        <v>297</v>
      </c>
      <c r="G717" s="29">
        <v>1</v>
      </c>
      <c r="H717" s="29">
        <v>30</v>
      </c>
      <c r="I717" s="86"/>
      <c r="J717" s="20">
        <f t="shared" si="159"/>
        <v>0</v>
      </c>
    </row>
    <row r="718" spans="1:11" s="14" customFormat="1" ht="39" customHeight="1" x14ac:dyDescent="0.25">
      <c r="A718" s="63" t="s">
        <v>293</v>
      </c>
      <c r="B718" s="9" t="s">
        <v>235</v>
      </c>
      <c r="C718" s="9" t="s">
        <v>236</v>
      </c>
      <c r="D718" s="3"/>
      <c r="E718" s="27" t="s">
        <v>319</v>
      </c>
      <c r="F718" s="29" t="s">
        <v>297</v>
      </c>
      <c r="G718" s="29">
        <v>1</v>
      </c>
      <c r="H718" s="29">
        <v>5</v>
      </c>
      <c r="I718" s="86"/>
      <c r="J718" s="20">
        <f t="shared" si="159"/>
        <v>0</v>
      </c>
      <c r="K718" s="15"/>
    </row>
    <row r="719" spans="1:11" ht="25.5" customHeight="1" x14ac:dyDescent="0.25">
      <c r="A719" s="63" t="s">
        <v>134</v>
      </c>
      <c r="B719" s="9" t="s">
        <v>238</v>
      </c>
      <c r="C719" s="9">
        <v>690</v>
      </c>
      <c r="D719" s="3"/>
      <c r="E719" s="27" t="s">
        <v>319</v>
      </c>
      <c r="F719" s="29" t="s">
        <v>297</v>
      </c>
      <c r="G719" s="29">
        <v>1</v>
      </c>
      <c r="H719" s="29">
        <v>10</v>
      </c>
      <c r="I719" s="86"/>
      <c r="J719" s="20">
        <f t="shared" si="159"/>
        <v>0</v>
      </c>
    </row>
    <row r="720" spans="1:11" ht="27" customHeight="1" x14ac:dyDescent="0.25">
      <c r="A720" s="63" t="s">
        <v>135</v>
      </c>
      <c r="B720" s="9" t="s">
        <v>238</v>
      </c>
      <c r="C720" s="9" t="s">
        <v>239</v>
      </c>
      <c r="D720" s="3"/>
      <c r="E720" s="27" t="s">
        <v>319</v>
      </c>
      <c r="F720" s="29" t="s">
        <v>297</v>
      </c>
      <c r="G720" s="29">
        <v>1</v>
      </c>
      <c r="H720" s="29">
        <v>10</v>
      </c>
      <c r="I720" s="86"/>
      <c r="J720" s="20">
        <f t="shared" si="159"/>
        <v>0</v>
      </c>
    </row>
    <row r="721" spans="1:11" ht="27" customHeight="1" x14ac:dyDescent="0.25">
      <c r="A721" s="63" t="s">
        <v>136</v>
      </c>
      <c r="B721" s="9" t="s">
        <v>238</v>
      </c>
      <c r="C721" s="9" t="s">
        <v>240</v>
      </c>
      <c r="D721" s="3"/>
      <c r="E721" s="27" t="s">
        <v>319</v>
      </c>
      <c r="F721" s="29" t="s">
        <v>297</v>
      </c>
      <c r="G721" s="29">
        <v>1</v>
      </c>
      <c r="H721" s="29">
        <v>5</v>
      </c>
      <c r="I721" s="86"/>
      <c r="J721" s="90">
        <f t="shared" si="159"/>
        <v>0</v>
      </c>
    </row>
    <row r="722" spans="1:11" ht="40.5" customHeight="1" x14ac:dyDescent="0.25">
      <c r="A722" s="63" t="s">
        <v>317</v>
      </c>
      <c r="B722" s="9" t="s">
        <v>294</v>
      </c>
      <c r="C722" s="9">
        <v>2750</v>
      </c>
      <c r="D722" s="3"/>
      <c r="E722" s="27" t="s">
        <v>319</v>
      </c>
      <c r="F722" s="29" t="s">
        <v>297</v>
      </c>
      <c r="G722" s="29">
        <v>1</v>
      </c>
      <c r="H722" s="29">
        <v>150</v>
      </c>
      <c r="I722" s="86"/>
      <c r="J722" s="20">
        <f t="shared" ref="J722:J728" si="160">(H722*I722)</f>
        <v>0</v>
      </c>
      <c r="K722" s="26"/>
    </row>
    <row r="723" spans="1:11" ht="40.5" customHeight="1" x14ac:dyDescent="0.25">
      <c r="A723" s="63" t="s">
        <v>318</v>
      </c>
      <c r="B723" s="9" t="s">
        <v>294</v>
      </c>
      <c r="C723" s="9">
        <v>2755</v>
      </c>
      <c r="D723" s="3"/>
      <c r="E723" s="27" t="s">
        <v>319</v>
      </c>
      <c r="F723" s="29" t="s">
        <v>297</v>
      </c>
      <c r="G723" s="29">
        <v>1</v>
      </c>
      <c r="H723" s="29">
        <v>120</v>
      </c>
      <c r="I723" s="86"/>
      <c r="J723" s="20">
        <f t="shared" si="160"/>
        <v>0</v>
      </c>
      <c r="K723" s="26"/>
    </row>
    <row r="724" spans="1:11" ht="40.5" customHeight="1" x14ac:dyDescent="0.25">
      <c r="A724" s="63" t="s">
        <v>142</v>
      </c>
      <c r="B724" s="9" t="s">
        <v>295</v>
      </c>
      <c r="C724" s="9">
        <v>53376</v>
      </c>
      <c r="D724" s="3"/>
      <c r="E724" s="27" t="s">
        <v>319</v>
      </c>
      <c r="F724" s="29" t="s">
        <v>297</v>
      </c>
      <c r="G724" s="29">
        <v>1</v>
      </c>
      <c r="H724" s="29">
        <v>10</v>
      </c>
      <c r="I724" s="86"/>
      <c r="J724" s="20">
        <f t="shared" si="160"/>
        <v>0</v>
      </c>
    </row>
    <row r="725" spans="1:11" ht="21" customHeight="1" x14ac:dyDescent="0.25">
      <c r="A725" s="102" t="s">
        <v>221</v>
      </c>
      <c r="B725" s="9" t="s">
        <v>267</v>
      </c>
      <c r="C725" s="9" t="s">
        <v>217</v>
      </c>
      <c r="D725" s="3"/>
      <c r="E725" s="27" t="s">
        <v>319</v>
      </c>
      <c r="F725" s="29" t="s">
        <v>335</v>
      </c>
      <c r="G725" s="29">
        <v>3</v>
      </c>
      <c r="H725" s="29">
        <v>5</v>
      </c>
      <c r="I725" s="86"/>
      <c r="J725" s="20">
        <f t="shared" si="160"/>
        <v>0</v>
      </c>
    </row>
    <row r="726" spans="1:11" ht="21" customHeight="1" x14ac:dyDescent="0.25">
      <c r="A726" s="102" t="s">
        <v>222</v>
      </c>
      <c r="B726" s="9" t="s">
        <v>267</v>
      </c>
      <c r="C726" s="9" t="s">
        <v>218</v>
      </c>
      <c r="D726" s="3"/>
      <c r="E726" s="27" t="s">
        <v>319</v>
      </c>
      <c r="F726" s="29" t="s">
        <v>338</v>
      </c>
      <c r="G726" s="29">
        <v>2</v>
      </c>
      <c r="H726" s="29">
        <v>5</v>
      </c>
      <c r="I726" s="86"/>
      <c r="J726" s="20">
        <f t="shared" si="160"/>
        <v>0</v>
      </c>
    </row>
    <row r="727" spans="1:11" s="14" customFormat="1" ht="21" customHeight="1" x14ac:dyDescent="0.25">
      <c r="A727" s="102" t="s">
        <v>223</v>
      </c>
      <c r="B727" s="9" t="s">
        <v>267</v>
      </c>
      <c r="C727" s="9" t="s">
        <v>219</v>
      </c>
      <c r="D727" s="3"/>
      <c r="E727" s="27" t="s">
        <v>319</v>
      </c>
      <c r="F727" s="29" t="s">
        <v>297</v>
      </c>
      <c r="G727" s="29">
        <v>1</v>
      </c>
      <c r="H727" s="29">
        <v>5</v>
      </c>
      <c r="I727" s="86"/>
      <c r="J727" s="20">
        <f t="shared" si="160"/>
        <v>0</v>
      </c>
      <c r="K727" s="15"/>
    </row>
    <row r="728" spans="1:11" ht="21" customHeight="1" x14ac:dyDescent="0.25">
      <c r="A728" s="102" t="s">
        <v>224</v>
      </c>
      <c r="B728" s="9" t="s">
        <v>267</v>
      </c>
      <c r="C728" s="9" t="s">
        <v>220</v>
      </c>
      <c r="D728" s="3"/>
      <c r="E728" s="27" t="s">
        <v>319</v>
      </c>
      <c r="F728" s="29" t="s">
        <v>297</v>
      </c>
      <c r="G728" s="29">
        <v>1</v>
      </c>
      <c r="H728" s="29">
        <v>5</v>
      </c>
      <c r="I728" s="86"/>
      <c r="J728" s="90">
        <f t="shared" si="160"/>
        <v>0</v>
      </c>
      <c r="K728" s="26"/>
    </row>
    <row r="729" spans="1:11" s="14" customFormat="1" ht="15" customHeight="1" thickBot="1" x14ac:dyDescent="0.3">
      <c r="A729" s="169"/>
      <c r="B729" s="169"/>
      <c r="C729" s="169"/>
      <c r="D729" s="169"/>
      <c r="E729" s="169"/>
      <c r="F729" s="59"/>
      <c r="G729" s="25"/>
      <c r="H729" s="79" t="s">
        <v>322</v>
      </c>
      <c r="I729" s="168"/>
      <c r="J729" s="168"/>
      <c r="K729" s="15"/>
    </row>
    <row r="730" spans="1:11" ht="117" customHeight="1" x14ac:dyDescent="0.25">
      <c r="A730" s="80" t="s">
        <v>510</v>
      </c>
      <c r="B730" s="12" t="s">
        <v>0</v>
      </c>
      <c r="C730" s="13" t="s">
        <v>296</v>
      </c>
      <c r="D730" s="13" t="s">
        <v>307</v>
      </c>
      <c r="E730" s="44" t="s">
        <v>314</v>
      </c>
      <c r="F730" s="23" t="s">
        <v>325</v>
      </c>
      <c r="G730" s="23" t="s">
        <v>349</v>
      </c>
      <c r="H730" s="23" t="s">
        <v>323</v>
      </c>
      <c r="I730" s="13" t="s">
        <v>530</v>
      </c>
      <c r="J730" s="23" t="s">
        <v>306</v>
      </c>
    </row>
    <row r="731" spans="1:11" ht="27" customHeight="1" x14ac:dyDescent="0.25">
      <c r="A731" s="63" t="s">
        <v>147</v>
      </c>
      <c r="B731" s="9" t="s">
        <v>273</v>
      </c>
      <c r="C731" s="9">
        <v>5111</v>
      </c>
      <c r="D731" s="3"/>
      <c r="E731" s="27" t="s">
        <v>319</v>
      </c>
      <c r="F731" s="29" t="s">
        <v>297</v>
      </c>
      <c r="G731" s="29">
        <v>1</v>
      </c>
      <c r="H731" s="29">
        <v>5</v>
      </c>
      <c r="I731" s="86"/>
      <c r="J731" s="20">
        <f t="shared" ref="J731:J745" si="161">(H731*I731)</f>
        <v>0</v>
      </c>
    </row>
    <row r="732" spans="1:11" ht="27.75" customHeight="1" x14ac:dyDescent="0.25">
      <c r="A732" s="63" t="s">
        <v>332</v>
      </c>
      <c r="B732" s="9" t="s">
        <v>274</v>
      </c>
      <c r="C732" s="9" t="s">
        <v>233</v>
      </c>
      <c r="D732" s="3"/>
      <c r="E732" s="27" t="s">
        <v>319</v>
      </c>
      <c r="F732" s="29" t="s">
        <v>297</v>
      </c>
      <c r="G732" s="29">
        <v>1</v>
      </c>
      <c r="H732" s="29">
        <v>5</v>
      </c>
      <c r="I732" s="86"/>
      <c r="J732" s="20">
        <f t="shared" si="161"/>
        <v>0</v>
      </c>
    </row>
    <row r="733" spans="1:11" ht="27" customHeight="1" x14ac:dyDescent="0.25">
      <c r="A733" s="63" t="s">
        <v>178</v>
      </c>
      <c r="B733" s="9" t="s">
        <v>273</v>
      </c>
      <c r="C733" s="9">
        <v>5115</v>
      </c>
      <c r="D733" s="3"/>
      <c r="E733" s="27" t="s">
        <v>319</v>
      </c>
      <c r="F733" s="29" t="s">
        <v>297</v>
      </c>
      <c r="G733" s="29">
        <v>1</v>
      </c>
      <c r="H733" s="29">
        <v>5</v>
      </c>
      <c r="I733" s="86"/>
      <c r="J733" s="20">
        <f t="shared" si="161"/>
        <v>0</v>
      </c>
      <c r="K733" s="26"/>
    </row>
    <row r="734" spans="1:11" ht="15.95" customHeight="1" x14ac:dyDescent="0.25">
      <c r="A734" s="63" t="s">
        <v>311</v>
      </c>
      <c r="B734" s="9">
        <v>5.1100000000000003</v>
      </c>
      <c r="C734" s="9" t="s">
        <v>312</v>
      </c>
      <c r="D734" s="3"/>
      <c r="E734" s="27" t="s">
        <v>319</v>
      </c>
      <c r="F734" s="29" t="s">
        <v>297</v>
      </c>
      <c r="G734" s="29">
        <v>1</v>
      </c>
      <c r="H734" s="29">
        <v>5</v>
      </c>
      <c r="I734" s="86"/>
      <c r="J734" s="20">
        <f t="shared" si="161"/>
        <v>0</v>
      </c>
      <c r="K734" s="26"/>
    </row>
    <row r="735" spans="1:11" ht="27" customHeight="1" x14ac:dyDescent="0.25">
      <c r="A735" s="141" t="s">
        <v>593</v>
      </c>
      <c r="B735" s="151"/>
      <c r="C735" s="151"/>
      <c r="D735" s="130"/>
      <c r="E735" s="133"/>
      <c r="F735" s="130" t="s">
        <v>297</v>
      </c>
      <c r="G735" s="130">
        <v>1</v>
      </c>
      <c r="H735" s="130">
        <v>10</v>
      </c>
      <c r="I735" s="152"/>
      <c r="J735" s="20"/>
    </row>
    <row r="736" spans="1:11" ht="27" customHeight="1" x14ac:dyDescent="0.25">
      <c r="A736" s="63" t="s">
        <v>369</v>
      </c>
      <c r="B736" s="9" t="s">
        <v>370</v>
      </c>
      <c r="C736" s="9" t="s">
        <v>579</v>
      </c>
      <c r="D736" s="3"/>
      <c r="E736" s="27" t="s">
        <v>319</v>
      </c>
      <c r="F736" s="29" t="s">
        <v>297</v>
      </c>
      <c r="G736" s="29">
        <v>1</v>
      </c>
      <c r="H736" s="29">
        <v>100</v>
      </c>
      <c r="I736" s="86"/>
      <c r="J736" s="20">
        <f t="shared" si="161"/>
        <v>0</v>
      </c>
      <c r="K736" s="26"/>
    </row>
    <row r="737" spans="1:11" ht="27" customHeight="1" x14ac:dyDescent="0.25">
      <c r="A737" s="63" t="s">
        <v>371</v>
      </c>
      <c r="B737" s="9" t="s">
        <v>370</v>
      </c>
      <c r="C737" s="9" t="s">
        <v>581</v>
      </c>
      <c r="D737" s="3"/>
      <c r="E737" s="27" t="s">
        <v>319</v>
      </c>
      <c r="F737" s="29" t="s">
        <v>297</v>
      </c>
      <c r="G737" s="29">
        <v>1</v>
      </c>
      <c r="H737" s="29">
        <v>100</v>
      </c>
      <c r="I737" s="86"/>
      <c r="J737" s="20">
        <f t="shared" si="161"/>
        <v>0</v>
      </c>
      <c r="K737" s="26"/>
    </row>
    <row r="738" spans="1:11" ht="27" customHeight="1" x14ac:dyDescent="0.25">
      <c r="A738" s="63" t="s">
        <v>372</v>
      </c>
      <c r="B738" s="9" t="s">
        <v>370</v>
      </c>
      <c r="C738" s="9" t="s">
        <v>582</v>
      </c>
      <c r="D738" s="3"/>
      <c r="E738" s="27" t="s">
        <v>319</v>
      </c>
      <c r="F738" s="29" t="s">
        <v>297</v>
      </c>
      <c r="G738" s="29">
        <v>1</v>
      </c>
      <c r="H738" s="29">
        <v>100</v>
      </c>
      <c r="I738" s="86"/>
      <c r="J738" s="20">
        <f t="shared" si="161"/>
        <v>0</v>
      </c>
      <c r="K738" s="26"/>
    </row>
    <row r="739" spans="1:11" ht="15.95" customHeight="1" x14ac:dyDescent="0.25">
      <c r="A739" s="63" t="s">
        <v>373</v>
      </c>
      <c r="B739" s="9" t="s">
        <v>370</v>
      </c>
      <c r="C739" s="9" t="s">
        <v>580</v>
      </c>
      <c r="D739" s="3"/>
      <c r="E739" s="27" t="s">
        <v>319</v>
      </c>
      <c r="F739" s="29" t="s">
        <v>297</v>
      </c>
      <c r="G739" s="29">
        <v>1</v>
      </c>
      <c r="H739" s="29">
        <v>25</v>
      </c>
      <c r="I739" s="86"/>
      <c r="J739" s="20">
        <f t="shared" si="161"/>
        <v>0</v>
      </c>
      <c r="K739" s="26"/>
    </row>
    <row r="740" spans="1:11" ht="18" customHeight="1" x14ac:dyDescent="0.25">
      <c r="A740" s="63" t="s">
        <v>374</v>
      </c>
      <c r="B740" s="9" t="s">
        <v>370</v>
      </c>
      <c r="C740" s="9" t="s">
        <v>583</v>
      </c>
      <c r="D740" s="3"/>
      <c r="E740" s="27" t="s">
        <v>319</v>
      </c>
      <c r="F740" s="29" t="s">
        <v>297</v>
      </c>
      <c r="G740" s="29">
        <v>1</v>
      </c>
      <c r="H740" s="29">
        <v>25</v>
      </c>
      <c r="I740" s="86"/>
      <c r="J740" s="20">
        <f t="shared" si="161"/>
        <v>0</v>
      </c>
    </row>
    <row r="741" spans="1:11" ht="15.95" customHeight="1" x14ac:dyDescent="0.25">
      <c r="A741" s="63" t="s">
        <v>594</v>
      </c>
      <c r="B741" s="9" t="s">
        <v>370</v>
      </c>
      <c r="C741" s="9" t="s">
        <v>595</v>
      </c>
      <c r="D741" s="3"/>
      <c r="E741" s="27" t="s">
        <v>319</v>
      </c>
      <c r="F741" s="29" t="s">
        <v>297</v>
      </c>
      <c r="G741" s="29">
        <v>1</v>
      </c>
      <c r="H741" s="29">
        <v>15</v>
      </c>
      <c r="I741" s="86"/>
      <c r="J741" s="20">
        <f t="shared" si="161"/>
        <v>0</v>
      </c>
    </row>
    <row r="742" spans="1:11" s="14" customFormat="1" ht="30" customHeight="1" x14ac:dyDescent="0.25">
      <c r="A742" s="63" t="s">
        <v>397</v>
      </c>
      <c r="B742" s="9" t="s">
        <v>398</v>
      </c>
      <c r="C742" s="9" t="s">
        <v>584</v>
      </c>
      <c r="D742" s="3"/>
      <c r="E742" s="27" t="s">
        <v>319</v>
      </c>
      <c r="F742" s="29" t="s">
        <v>297</v>
      </c>
      <c r="G742" s="29">
        <v>1</v>
      </c>
      <c r="H742" s="29">
        <v>5</v>
      </c>
      <c r="I742" s="86"/>
      <c r="J742" s="20">
        <f t="shared" si="161"/>
        <v>0</v>
      </c>
      <c r="K742" s="15"/>
    </row>
    <row r="743" spans="1:11" ht="15" customHeight="1" x14ac:dyDescent="0.25">
      <c r="A743" s="141" t="s">
        <v>601</v>
      </c>
      <c r="B743" s="151" t="s">
        <v>585</v>
      </c>
      <c r="C743" s="151" t="s">
        <v>586</v>
      </c>
      <c r="D743" s="130"/>
      <c r="E743" s="133" t="s">
        <v>319</v>
      </c>
      <c r="F743" s="130" t="s">
        <v>297</v>
      </c>
      <c r="G743" s="130">
        <v>1</v>
      </c>
      <c r="H743" s="130">
        <v>10</v>
      </c>
      <c r="I743" s="152"/>
      <c r="J743" s="20">
        <f t="shared" si="161"/>
        <v>0</v>
      </c>
    </row>
    <row r="744" spans="1:11" s="14" customFormat="1" ht="30" customHeight="1" x14ac:dyDescent="0.25">
      <c r="A744" s="100" t="s">
        <v>400</v>
      </c>
      <c r="B744" s="9" t="s">
        <v>398</v>
      </c>
      <c r="C744" s="9" t="s">
        <v>587</v>
      </c>
      <c r="D744" s="3"/>
      <c r="E744" s="27" t="s">
        <v>319</v>
      </c>
      <c r="F744" s="29" t="s">
        <v>297</v>
      </c>
      <c r="G744" s="29">
        <v>1</v>
      </c>
      <c r="H744" s="29">
        <v>5</v>
      </c>
      <c r="I744" s="86"/>
      <c r="J744" s="20">
        <f t="shared" si="161"/>
        <v>0</v>
      </c>
      <c r="K744" s="15"/>
    </row>
    <row r="745" spans="1:11" ht="29.25" customHeight="1" x14ac:dyDescent="0.25">
      <c r="A745" s="100" t="s">
        <v>401</v>
      </c>
      <c r="B745" s="9" t="s">
        <v>398</v>
      </c>
      <c r="C745" s="9" t="s">
        <v>588</v>
      </c>
      <c r="D745" s="3"/>
      <c r="E745" s="27" t="s">
        <v>319</v>
      </c>
      <c r="F745" s="29" t="s">
        <v>297</v>
      </c>
      <c r="G745" s="29">
        <v>1</v>
      </c>
      <c r="H745" s="29">
        <v>5</v>
      </c>
      <c r="I745" s="86"/>
      <c r="J745" s="20">
        <f t="shared" si="161"/>
        <v>0</v>
      </c>
    </row>
    <row r="746" spans="1:11" s="14" customFormat="1" ht="15" customHeight="1" x14ac:dyDescent="0.2">
      <c r="A746" s="153" t="s">
        <v>509</v>
      </c>
      <c r="B746" s="154"/>
      <c r="C746" s="154"/>
      <c r="D746" s="154"/>
      <c r="E746" s="154"/>
      <c r="F746" s="154"/>
      <c r="G746" s="154"/>
      <c r="H746" s="154"/>
      <c r="I746" s="155"/>
      <c r="J746" s="85">
        <f>SUM(J714:J745)</f>
        <v>0</v>
      </c>
      <c r="K746" s="15"/>
    </row>
    <row r="747" spans="1:11" ht="15" customHeight="1" thickBot="1" x14ac:dyDescent="0.3">
      <c r="A747" s="169"/>
      <c r="B747" s="169"/>
      <c r="C747" s="169"/>
      <c r="D747" s="169"/>
      <c r="E747" s="169"/>
      <c r="F747" s="59"/>
      <c r="G747" s="25"/>
      <c r="H747" s="79" t="s">
        <v>322</v>
      </c>
      <c r="I747" s="168"/>
      <c r="J747" s="168"/>
    </row>
    <row r="748" spans="1:11" ht="117" customHeight="1" x14ac:dyDescent="0.25">
      <c r="A748" s="80" t="s">
        <v>603</v>
      </c>
      <c r="B748" s="12" t="s">
        <v>0</v>
      </c>
      <c r="C748" s="13" t="s">
        <v>296</v>
      </c>
      <c r="D748" s="13" t="s">
        <v>307</v>
      </c>
      <c r="E748" s="124" t="s">
        <v>314</v>
      </c>
      <c r="F748" s="23" t="s">
        <v>325</v>
      </c>
      <c r="G748" s="23" t="s">
        <v>349</v>
      </c>
      <c r="H748" s="23" t="s">
        <v>323</v>
      </c>
      <c r="I748" s="13" t="s">
        <v>530</v>
      </c>
      <c r="J748" s="23" t="s">
        <v>306</v>
      </c>
    </row>
    <row r="749" spans="1:11" ht="39.75" customHeight="1" x14ac:dyDescent="0.25">
      <c r="A749" s="96" t="s">
        <v>598</v>
      </c>
      <c r="B749" s="9" t="s">
        <v>597</v>
      </c>
      <c r="C749" s="9"/>
      <c r="D749" s="39"/>
      <c r="E749" s="67" t="s">
        <v>315</v>
      </c>
      <c r="F749" s="29" t="s">
        <v>297</v>
      </c>
      <c r="G749" s="29">
        <v>1</v>
      </c>
      <c r="H749" s="161">
        <v>2</v>
      </c>
      <c r="I749" s="183"/>
      <c r="J749" s="159">
        <f t="shared" ref="J749" si="162">(H749*I749)</f>
        <v>0</v>
      </c>
      <c r="K749" s="26"/>
    </row>
    <row r="750" spans="1:11" ht="18.75" customHeight="1" x14ac:dyDescent="0.25">
      <c r="A750" s="96"/>
      <c r="B750" s="56"/>
      <c r="C750" s="60"/>
      <c r="D750" s="40"/>
      <c r="E750" s="95"/>
      <c r="F750" s="3"/>
      <c r="G750" s="3"/>
      <c r="H750" s="162"/>
      <c r="I750" s="183"/>
      <c r="J750" s="160"/>
    </row>
    <row r="751" spans="1:11" s="14" customFormat="1" ht="15" customHeight="1" x14ac:dyDescent="0.2">
      <c r="A751" s="153" t="s">
        <v>596</v>
      </c>
      <c r="B751" s="154"/>
      <c r="C751" s="154"/>
      <c r="D751" s="154"/>
      <c r="E751" s="154"/>
      <c r="F751" s="154"/>
      <c r="G751" s="154"/>
      <c r="H751" s="154"/>
      <c r="I751" s="155"/>
      <c r="J751" s="85">
        <f>SUM(J749)</f>
        <v>0</v>
      </c>
      <c r="K751" s="15"/>
    </row>
    <row r="752" spans="1:11" ht="117" customHeight="1" x14ac:dyDescent="0.25">
      <c r="A752" s="80" t="s">
        <v>605</v>
      </c>
      <c r="B752" s="12" t="s">
        <v>0</v>
      </c>
      <c r="C752" s="13" t="s">
        <v>296</v>
      </c>
      <c r="D752" s="13" t="s">
        <v>307</v>
      </c>
      <c r="E752" s="124" t="s">
        <v>314</v>
      </c>
      <c r="F752" s="23" t="s">
        <v>325</v>
      </c>
      <c r="G752" s="23" t="s">
        <v>349</v>
      </c>
      <c r="H752" s="23" t="s">
        <v>323</v>
      </c>
      <c r="I752" s="13" t="s">
        <v>530</v>
      </c>
      <c r="J752" s="23" t="s">
        <v>306</v>
      </c>
    </row>
    <row r="753" spans="1:11" ht="15" customHeight="1" x14ac:dyDescent="0.25">
      <c r="A753" s="63" t="s">
        <v>604</v>
      </c>
      <c r="B753" s="9" t="s">
        <v>585</v>
      </c>
      <c r="C753" s="9" t="s">
        <v>586</v>
      </c>
      <c r="D753" s="3"/>
      <c r="E753" s="27" t="s">
        <v>319</v>
      </c>
      <c r="F753" s="29" t="s">
        <v>297</v>
      </c>
      <c r="G753" s="29">
        <v>1</v>
      </c>
      <c r="H753" s="29">
        <v>10</v>
      </c>
      <c r="I753" s="125"/>
      <c r="J753" s="20">
        <f t="shared" ref="J753" si="163">(H753*I753)</f>
        <v>0</v>
      </c>
    </row>
    <row r="754" spans="1:11" s="14" customFormat="1" ht="15" customHeight="1" thickBot="1" x14ac:dyDescent="0.25">
      <c r="A754" s="153" t="s">
        <v>602</v>
      </c>
      <c r="B754" s="154"/>
      <c r="C754" s="154"/>
      <c r="D754" s="154"/>
      <c r="E754" s="154"/>
      <c r="F754" s="154"/>
      <c r="G754" s="154"/>
      <c r="H754" s="154"/>
      <c r="I754" s="155"/>
      <c r="J754" s="85">
        <f>SUM(J753)</f>
        <v>0</v>
      </c>
      <c r="K754" s="15"/>
    </row>
    <row r="755" spans="1:11" s="14" customFormat="1" ht="103.5" customHeight="1" x14ac:dyDescent="0.25">
      <c r="A755" s="93" t="s">
        <v>301</v>
      </c>
      <c r="B755" s="170" t="s">
        <v>0</v>
      </c>
      <c r="C755" s="172" t="s">
        <v>296</v>
      </c>
      <c r="D755" s="172" t="s">
        <v>307</v>
      </c>
      <c r="E755" s="174" t="s">
        <v>314</v>
      </c>
      <c r="F755" s="175" t="s">
        <v>325</v>
      </c>
      <c r="G755" s="175" t="s">
        <v>349</v>
      </c>
      <c r="H755" s="175" t="s">
        <v>323</v>
      </c>
      <c r="I755" s="177" t="s">
        <v>530</v>
      </c>
      <c r="J755" s="178" t="s">
        <v>306</v>
      </c>
      <c r="K755" s="15"/>
    </row>
    <row r="756" spans="1:11" ht="15" customHeight="1" x14ac:dyDescent="0.25">
      <c r="A756" s="108" t="s">
        <v>148</v>
      </c>
      <c r="B756" s="171"/>
      <c r="C756" s="173"/>
      <c r="D756" s="173"/>
      <c r="E756" s="174"/>
      <c r="F756" s="176"/>
      <c r="G756" s="176"/>
      <c r="H756" s="176"/>
      <c r="I756" s="173"/>
      <c r="J756" s="176"/>
    </row>
    <row r="757" spans="1:11" s="14" customFormat="1" ht="25.5" customHeight="1" x14ac:dyDescent="0.25">
      <c r="A757" s="63" t="s">
        <v>149</v>
      </c>
      <c r="B757" s="8"/>
      <c r="C757" s="8"/>
      <c r="D757" s="39"/>
      <c r="E757" s="49" t="s">
        <v>315</v>
      </c>
      <c r="F757" s="29" t="s">
        <v>297</v>
      </c>
      <c r="G757" s="29">
        <v>1</v>
      </c>
      <c r="H757" s="161">
        <v>12</v>
      </c>
      <c r="I757" s="183"/>
      <c r="J757" s="159">
        <f t="shared" ref="J757" si="164">(H757*I757)</f>
        <v>0</v>
      </c>
      <c r="K757" s="15"/>
    </row>
    <row r="758" spans="1:11" ht="15" customHeight="1" x14ac:dyDescent="0.25">
      <c r="A758" s="96"/>
      <c r="B758" s="56"/>
      <c r="C758" s="60"/>
      <c r="D758" s="40"/>
      <c r="E758" s="95"/>
      <c r="F758" s="3"/>
      <c r="G758" s="3"/>
      <c r="H758" s="162"/>
      <c r="I758" s="183"/>
      <c r="J758" s="160"/>
    </row>
    <row r="759" spans="1:11" s="14" customFormat="1" ht="25.5" customHeight="1" x14ac:dyDescent="0.25">
      <c r="A759" s="63" t="s">
        <v>150</v>
      </c>
      <c r="B759" s="8"/>
      <c r="C759" s="8"/>
      <c r="D759" s="39"/>
      <c r="E759" s="49" t="s">
        <v>315</v>
      </c>
      <c r="F759" s="29" t="s">
        <v>297</v>
      </c>
      <c r="G759" s="29">
        <v>1</v>
      </c>
      <c r="H759" s="161">
        <v>100</v>
      </c>
      <c r="I759" s="183"/>
      <c r="J759" s="159">
        <f t="shared" ref="J759" si="165">(H759*I759)</f>
        <v>0</v>
      </c>
      <c r="K759" s="15"/>
    </row>
    <row r="760" spans="1:11" ht="15" customHeight="1" x14ac:dyDescent="0.25">
      <c r="A760" s="96"/>
      <c r="B760" s="56"/>
      <c r="C760" s="60"/>
      <c r="D760" s="40"/>
      <c r="E760" s="95"/>
      <c r="F760" s="3"/>
      <c r="G760" s="3"/>
      <c r="H760" s="162"/>
      <c r="I760" s="183"/>
      <c r="J760" s="160"/>
    </row>
    <row r="761" spans="1:11" s="14" customFormat="1" ht="26.25" customHeight="1" x14ac:dyDescent="0.25">
      <c r="A761" s="63" t="s">
        <v>151</v>
      </c>
      <c r="B761" s="8"/>
      <c r="C761" s="8"/>
      <c r="D761" s="39"/>
      <c r="E761" s="49" t="s">
        <v>315</v>
      </c>
      <c r="F761" s="29" t="s">
        <v>297</v>
      </c>
      <c r="G761" s="29">
        <v>1</v>
      </c>
      <c r="H761" s="161">
        <v>100</v>
      </c>
      <c r="I761" s="183"/>
      <c r="J761" s="159">
        <f t="shared" ref="J761" si="166">(H761*I761)</f>
        <v>0</v>
      </c>
      <c r="K761" s="15"/>
    </row>
    <row r="762" spans="1:11" ht="15" customHeight="1" x14ac:dyDescent="0.25">
      <c r="A762" s="96"/>
      <c r="B762" s="56"/>
      <c r="C762" s="60"/>
      <c r="D762" s="40"/>
      <c r="E762" s="95"/>
      <c r="F762" s="3"/>
      <c r="G762" s="3"/>
      <c r="H762" s="162"/>
      <c r="I762" s="183"/>
      <c r="J762" s="160"/>
    </row>
    <row r="763" spans="1:11" s="14" customFormat="1" ht="27" customHeight="1" x14ac:dyDescent="0.25">
      <c r="A763" s="63" t="s">
        <v>527</v>
      </c>
      <c r="B763" s="8"/>
      <c r="C763" s="8"/>
      <c r="D763" s="39"/>
      <c r="E763" s="67" t="s">
        <v>315</v>
      </c>
      <c r="F763" s="29" t="s">
        <v>335</v>
      </c>
      <c r="G763" s="29">
        <v>2</v>
      </c>
      <c r="H763" s="161">
        <v>400</v>
      </c>
      <c r="I763" s="183"/>
      <c r="J763" s="159">
        <f t="shared" ref="J763" si="167">(H763*I763)</f>
        <v>0</v>
      </c>
      <c r="K763" s="38"/>
    </row>
    <row r="764" spans="1:11" ht="15" customHeight="1" x14ac:dyDescent="0.25">
      <c r="A764" s="96"/>
      <c r="B764" s="56"/>
      <c r="C764" s="60"/>
      <c r="D764" s="40"/>
      <c r="E764" s="95"/>
      <c r="F764" s="3"/>
      <c r="G764" s="3"/>
      <c r="H764" s="162"/>
      <c r="I764" s="183"/>
      <c r="J764" s="160"/>
    </row>
    <row r="765" spans="1:11" s="14" customFormat="1" ht="17.25" customHeight="1" x14ac:dyDescent="0.25">
      <c r="A765" s="63" t="s">
        <v>152</v>
      </c>
      <c r="B765" s="8"/>
      <c r="C765" s="8"/>
      <c r="D765" s="39"/>
      <c r="E765" s="67" t="s">
        <v>315</v>
      </c>
      <c r="F765" s="29" t="s">
        <v>297</v>
      </c>
      <c r="G765" s="29">
        <v>1</v>
      </c>
      <c r="H765" s="161">
        <v>400</v>
      </c>
      <c r="I765" s="183"/>
      <c r="J765" s="159">
        <f t="shared" ref="J765" si="168">(H765*I765)</f>
        <v>0</v>
      </c>
      <c r="K765" s="15"/>
    </row>
    <row r="766" spans="1:11" ht="15" customHeight="1" x14ac:dyDescent="0.25">
      <c r="A766" s="96"/>
      <c r="B766" s="56"/>
      <c r="C766" s="60"/>
      <c r="D766" s="40"/>
      <c r="E766" s="95"/>
      <c r="F766" s="3"/>
      <c r="G766" s="3"/>
      <c r="H766" s="162"/>
      <c r="I766" s="183"/>
      <c r="J766" s="160"/>
    </row>
    <row r="767" spans="1:11" s="14" customFormat="1" ht="15" customHeight="1" x14ac:dyDescent="0.25">
      <c r="A767" s="63" t="s">
        <v>153</v>
      </c>
      <c r="B767" s="8"/>
      <c r="C767" s="8"/>
      <c r="D767" s="39"/>
      <c r="E767" s="67" t="s">
        <v>315</v>
      </c>
      <c r="F767" s="29" t="s">
        <v>341</v>
      </c>
      <c r="G767" s="29">
        <v>36</v>
      </c>
      <c r="H767" s="161">
        <v>90</v>
      </c>
      <c r="I767" s="183"/>
      <c r="J767" s="159">
        <f t="shared" ref="J767" si="169">(H767*I767)</f>
        <v>0</v>
      </c>
      <c r="K767" s="15"/>
    </row>
    <row r="768" spans="1:11" x14ac:dyDescent="0.25">
      <c r="A768" s="96"/>
      <c r="B768" s="56"/>
      <c r="C768" s="60"/>
      <c r="D768" s="40"/>
      <c r="E768" s="95"/>
      <c r="F768" s="3"/>
      <c r="G768" s="3"/>
      <c r="H768" s="162"/>
      <c r="I768" s="183"/>
      <c r="J768" s="160"/>
    </row>
    <row r="769" spans="1:11" ht="27.75" customHeight="1" x14ac:dyDescent="0.25">
      <c r="A769" s="63" t="s">
        <v>154</v>
      </c>
      <c r="B769" s="8"/>
      <c r="C769" s="8"/>
      <c r="D769" s="39"/>
      <c r="E769" s="67" t="s">
        <v>315</v>
      </c>
      <c r="F769" s="29" t="s">
        <v>297</v>
      </c>
      <c r="G769" s="29">
        <v>1</v>
      </c>
      <c r="H769" s="161">
        <v>400</v>
      </c>
      <c r="I769" s="183"/>
      <c r="J769" s="159">
        <f t="shared" ref="J769" si="170">(H769*I769)</f>
        <v>0</v>
      </c>
    </row>
    <row r="770" spans="1:11" ht="15.95" customHeight="1" x14ac:dyDescent="0.25">
      <c r="A770" s="96"/>
      <c r="B770" s="56"/>
      <c r="C770" s="60"/>
      <c r="D770" s="40"/>
      <c r="E770" s="95"/>
      <c r="F770" s="3"/>
      <c r="G770" s="3"/>
      <c r="H770" s="162"/>
      <c r="I770" s="183"/>
      <c r="J770" s="160"/>
    </row>
    <row r="771" spans="1:11" ht="15.95" customHeight="1" x14ac:dyDescent="0.25">
      <c r="A771" s="63" t="s">
        <v>155</v>
      </c>
      <c r="B771" s="8"/>
      <c r="C771" s="8"/>
      <c r="D771" s="39"/>
      <c r="E771" s="67" t="s">
        <v>315</v>
      </c>
      <c r="F771" s="29" t="s">
        <v>334</v>
      </c>
      <c r="G771" s="29">
        <v>30</v>
      </c>
      <c r="H771" s="161">
        <v>8</v>
      </c>
      <c r="I771" s="183"/>
      <c r="J771" s="159">
        <f t="shared" ref="J771" si="171">(H771*I771)</f>
        <v>0</v>
      </c>
    </row>
    <row r="772" spans="1:11" s="14" customFormat="1" ht="15.95" customHeight="1" x14ac:dyDescent="0.25">
      <c r="A772" s="96"/>
      <c r="B772" s="56"/>
      <c r="C772" s="60"/>
      <c r="D772" s="40"/>
      <c r="E772" s="95"/>
      <c r="F772" s="3"/>
      <c r="G772" s="3"/>
      <c r="H772" s="162"/>
      <c r="I772" s="183"/>
      <c r="J772" s="160"/>
      <c r="K772" s="15"/>
    </row>
    <row r="773" spans="1:11" ht="27" customHeight="1" x14ac:dyDescent="0.25">
      <c r="A773" s="63" t="s">
        <v>232</v>
      </c>
      <c r="B773" s="8"/>
      <c r="C773" s="8"/>
      <c r="D773" s="39"/>
      <c r="E773" s="67" t="s">
        <v>315</v>
      </c>
      <c r="F773" s="29" t="s">
        <v>334</v>
      </c>
      <c r="G773" s="29">
        <v>30</v>
      </c>
      <c r="H773" s="161">
        <v>15</v>
      </c>
      <c r="I773" s="183"/>
      <c r="J773" s="159">
        <f t="shared" ref="J773" si="172">(H773*I773)</f>
        <v>0</v>
      </c>
    </row>
    <row r="774" spans="1:11" s="14" customFormat="1" ht="15.95" customHeight="1" x14ac:dyDescent="0.25">
      <c r="A774" s="96"/>
      <c r="B774" s="56"/>
      <c r="C774" s="60"/>
      <c r="D774" s="40"/>
      <c r="E774" s="95"/>
      <c r="F774" s="3"/>
      <c r="G774" s="3"/>
      <c r="H774" s="162"/>
      <c r="I774" s="183"/>
      <c r="J774" s="160"/>
      <c r="K774" s="15"/>
    </row>
    <row r="775" spans="1:11" ht="15.95" customHeight="1" x14ac:dyDescent="0.25">
      <c r="A775" s="63" t="s">
        <v>231</v>
      </c>
      <c r="B775" s="8"/>
      <c r="C775" s="8"/>
      <c r="D775" s="39"/>
      <c r="E775" s="67" t="s">
        <v>315</v>
      </c>
      <c r="F775" s="29" t="s">
        <v>297</v>
      </c>
      <c r="G775" s="29">
        <v>1</v>
      </c>
      <c r="H775" s="161">
        <v>100</v>
      </c>
      <c r="I775" s="183"/>
      <c r="J775" s="159">
        <f t="shared" ref="J775" si="173">(H775*I775)</f>
        <v>0</v>
      </c>
    </row>
    <row r="776" spans="1:11" s="14" customFormat="1" ht="15.95" customHeight="1" x14ac:dyDescent="0.25">
      <c r="A776" s="96"/>
      <c r="B776" s="56"/>
      <c r="C776" s="60"/>
      <c r="D776" s="40"/>
      <c r="E776" s="95"/>
      <c r="F776" s="3"/>
      <c r="G776" s="3"/>
      <c r="H776" s="162"/>
      <c r="I776" s="183"/>
      <c r="J776" s="160"/>
      <c r="K776" s="15"/>
    </row>
    <row r="777" spans="1:11" s="14" customFormat="1" ht="15" customHeight="1" x14ac:dyDescent="0.25">
      <c r="A777" s="63" t="s">
        <v>156</v>
      </c>
      <c r="B777" s="8"/>
      <c r="C777" s="8"/>
      <c r="D777" s="39"/>
      <c r="E777" s="67" t="s">
        <v>315</v>
      </c>
      <c r="F777" s="29" t="s">
        <v>297</v>
      </c>
      <c r="G777" s="29">
        <v>1</v>
      </c>
      <c r="H777" s="161">
        <v>180</v>
      </c>
      <c r="I777" s="183"/>
      <c r="J777" s="159">
        <f t="shared" ref="J777" si="174">(H777*I777)</f>
        <v>0</v>
      </c>
      <c r="K777" s="15"/>
    </row>
    <row r="778" spans="1:11" ht="15" customHeight="1" x14ac:dyDescent="0.25">
      <c r="A778" s="96"/>
      <c r="B778" s="56"/>
      <c r="C778" s="60"/>
      <c r="D778" s="40"/>
      <c r="E778" s="95"/>
      <c r="F778" s="3"/>
      <c r="G778" s="3"/>
      <c r="H778" s="162"/>
      <c r="I778" s="183"/>
      <c r="J778" s="160"/>
    </row>
    <row r="779" spans="1:11" ht="15.95" customHeight="1" x14ac:dyDescent="0.25">
      <c r="A779" s="96" t="s">
        <v>437</v>
      </c>
      <c r="B779" s="56" t="s">
        <v>438</v>
      </c>
      <c r="C779" s="60"/>
      <c r="D779" s="39"/>
      <c r="E779" s="67" t="s">
        <v>315</v>
      </c>
      <c r="F779" s="113" t="s">
        <v>297</v>
      </c>
      <c r="G779" s="113">
        <v>1</v>
      </c>
      <c r="H779" s="161">
        <v>500</v>
      </c>
      <c r="I779" s="183"/>
      <c r="J779" s="159">
        <f t="shared" ref="J779" si="175">(H779*I779)</f>
        <v>0</v>
      </c>
      <c r="K779" s="26"/>
    </row>
    <row r="780" spans="1:11" ht="15.95" customHeight="1" x14ac:dyDescent="0.25">
      <c r="A780" s="96"/>
      <c r="B780" s="56"/>
      <c r="C780" s="60"/>
      <c r="D780" s="40"/>
      <c r="E780" s="95"/>
      <c r="F780" s="3"/>
      <c r="G780" s="3"/>
      <c r="H780" s="162"/>
      <c r="I780" s="183"/>
      <c r="J780" s="160"/>
    </row>
    <row r="781" spans="1:11" s="14" customFormat="1" ht="30" customHeight="1" x14ac:dyDescent="0.25">
      <c r="A781" s="63" t="s">
        <v>158</v>
      </c>
      <c r="B781" s="8"/>
      <c r="C781" s="8"/>
      <c r="D781" s="39"/>
      <c r="E781" s="67" t="s">
        <v>315</v>
      </c>
      <c r="F781" s="29" t="s">
        <v>297</v>
      </c>
      <c r="G781" s="29">
        <v>1</v>
      </c>
      <c r="H781" s="161">
        <v>100</v>
      </c>
      <c r="I781" s="183"/>
      <c r="J781" s="159">
        <f t="shared" ref="J781" si="176">(H781*I781)</f>
        <v>0</v>
      </c>
      <c r="K781" s="15"/>
    </row>
    <row r="782" spans="1:11" ht="15" customHeight="1" x14ac:dyDescent="0.25">
      <c r="A782" s="96"/>
      <c r="B782" s="56"/>
      <c r="C782" s="60"/>
      <c r="D782" s="40"/>
      <c r="E782" s="95"/>
      <c r="F782" s="3"/>
      <c r="G782" s="3"/>
      <c r="H782" s="162"/>
      <c r="I782" s="183"/>
      <c r="J782" s="160"/>
    </row>
    <row r="783" spans="1:11" ht="15" customHeight="1" thickBot="1" x14ac:dyDescent="0.3">
      <c r="A783" s="169"/>
      <c r="B783" s="169"/>
      <c r="C783" s="169"/>
      <c r="D783" s="169"/>
      <c r="E783" s="169"/>
      <c r="F783" s="59"/>
      <c r="G783" s="25"/>
      <c r="H783" s="79" t="s">
        <v>322</v>
      </c>
      <c r="I783" s="168"/>
      <c r="J783" s="168"/>
    </row>
    <row r="784" spans="1:11" s="14" customFormat="1" ht="102" customHeight="1" x14ac:dyDescent="0.25">
      <c r="A784" s="93" t="s">
        <v>302</v>
      </c>
      <c r="B784" s="170" t="s">
        <v>0</v>
      </c>
      <c r="C784" s="172" t="s">
        <v>296</v>
      </c>
      <c r="D784" s="172" t="s">
        <v>307</v>
      </c>
      <c r="E784" s="174" t="s">
        <v>314</v>
      </c>
      <c r="F784" s="175" t="s">
        <v>325</v>
      </c>
      <c r="G784" s="175" t="s">
        <v>349</v>
      </c>
      <c r="H784" s="175" t="s">
        <v>323</v>
      </c>
      <c r="I784" s="177" t="s">
        <v>530</v>
      </c>
      <c r="J784" s="178" t="s">
        <v>306</v>
      </c>
      <c r="K784" s="15"/>
    </row>
    <row r="785" spans="1:11" ht="15" customHeight="1" x14ac:dyDescent="0.25">
      <c r="A785" s="108" t="s">
        <v>148</v>
      </c>
      <c r="B785" s="171"/>
      <c r="C785" s="173"/>
      <c r="D785" s="173"/>
      <c r="E785" s="174"/>
      <c r="F785" s="176"/>
      <c r="G785" s="176"/>
      <c r="H785" s="176"/>
      <c r="I785" s="173"/>
      <c r="J785" s="176"/>
    </row>
    <row r="786" spans="1:11" s="14" customFormat="1" ht="27" customHeight="1" x14ac:dyDescent="0.25">
      <c r="A786" s="63" t="s">
        <v>528</v>
      </c>
      <c r="B786" s="8"/>
      <c r="C786" s="8"/>
      <c r="D786" s="39"/>
      <c r="E786" s="67" t="s">
        <v>315</v>
      </c>
      <c r="F786" s="29" t="s">
        <v>297</v>
      </c>
      <c r="G786" s="29">
        <v>1</v>
      </c>
      <c r="H786" s="161">
        <v>150</v>
      </c>
      <c r="I786" s="183"/>
      <c r="J786" s="159">
        <f t="shared" ref="J786" si="177">(H786*I786)</f>
        <v>0</v>
      </c>
      <c r="K786" s="38"/>
    </row>
    <row r="787" spans="1:11" ht="15" customHeight="1" x14ac:dyDescent="0.25">
      <c r="A787" s="96"/>
      <c r="B787" s="56"/>
      <c r="C787" s="60"/>
      <c r="D787" s="40"/>
      <c r="E787" s="95"/>
      <c r="F787" s="3"/>
      <c r="G787" s="3"/>
      <c r="H787" s="162"/>
      <c r="I787" s="183"/>
      <c r="J787" s="160"/>
    </row>
    <row r="788" spans="1:11" s="14" customFormat="1" ht="25.5" customHeight="1" x14ac:dyDescent="0.25">
      <c r="A788" s="63" t="s">
        <v>159</v>
      </c>
      <c r="B788" s="8"/>
      <c r="C788" s="8"/>
      <c r="D788" s="39"/>
      <c r="E788" s="67" t="s">
        <v>315</v>
      </c>
      <c r="F788" s="29" t="s">
        <v>297</v>
      </c>
      <c r="G788" s="29">
        <v>1</v>
      </c>
      <c r="H788" s="161">
        <v>900</v>
      </c>
      <c r="I788" s="183"/>
      <c r="J788" s="159">
        <f t="shared" ref="J788" si="178">(H788*I788)</f>
        <v>0</v>
      </c>
      <c r="K788" s="15"/>
    </row>
    <row r="789" spans="1:11" x14ac:dyDescent="0.25">
      <c r="A789" s="96"/>
      <c r="B789" s="56"/>
      <c r="C789" s="60"/>
      <c r="D789" s="40"/>
      <c r="E789" s="95"/>
      <c r="F789" s="3"/>
      <c r="G789" s="3"/>
      <c r="H789" s="162"/>
      <c r="I789" s="183"/>
      <c r="J789" s="160"/>
    </row>
    <row r="790" spans="1:11" ht="15.95" customHeight="1" x14ac:dyDescent="0.25">
      <c r="A790" s="63" t="s">
        <v>230</v>
      </c>
      <c r="B790" s="8"/>
      <c r="C790" s="8"/>
      <c r="D790" s="39"/>
      <c r="E790" s="67" t="s">
        <v>315</v>
      </c>
      <c r="F790" s="29" t="s">
        <v>297</v>
      </c>
      <c r="G790" s="29">
        <v>1</v>
      </c>
      <c r="H790" s="161">
        <v>70</v>
      </c>
      <c r="I790" s="183"/>
      <c r="J790" s="159">
        <f t="shared" ref="J790" si="179">(H790*I790)</f>
        <v>0</v>
      </c>
    </row>
    <row r="791" spans="1:11" ht="15.95" customHeight="1" x14ac:dyDescent="0.25">
      <c r="A791" s="96"/>
      <c r="B791" s="56"/>
      <c r="C791" s="60"/>
      <c r="D791" s="40"/>
      <c r="E791" s="95"/>
      <c r="F791" s="3"/>
      <c r="G791" s="3"/>
      <c r="H791" s="162"/>
      <c r="I791" s="183"/>
      <c r="J791" s="160"/>
    </row>
    <row r="792" spans="1:11" ht="28.5" customHeight="1" x14ac:dyDescent="0.25">
      <c r="A792" s="100" t="s">
        <v>160</v>
      </c>
      <c r="B792" s="8"/>
      <c r="C792" s="74"/>
      <c r="D792" s="39"/>
      <c r="E792" s="67" t="s">
        <v>315</v>
      </c>
      <c r="F792" s="29" t="s">
        <v>297</v>
      </c>
      <c r="G792" s="29">
        <v>1</v>
      </c>
      <c r="H792" s="161">
        <v>200</v>
      </c>
      <c r="I792" s="183"/>
      <c r="J792" s="159">
        <f t="shared" ref="J792" si="180">(H792*I792)</f>
        <v>0</v>
      </c>
    </row>
    <row r="793" spans="1:11" s="14" customFormat="1" ht="15" customHeight="1" x14ac:dyDescent="0.25">
      <c r="A793" s="96"/>
      <c r="B793" s="56"/>
      <c r="C793" s="60"/>
      <c r="D793" s="40"/>
      <c r="E793" s="95"/>
      <c r="F793" s="3"/>
      <c r="G793" s="3"/>
      <c r="H793" s="162"/>
      <c r="I793" s="183"/>
      <c r="J793" s="160"/>
      <c r="K793" s="15"/>
    </row>
    <row r="794" spans="1:11" s="14" customFormat="1" ht="18" customHeight="1" x14ac:dyDescent="0.25">
      <c r="A794" s="63" t="s">
        <v>529</v>
      </c>
      <c r="B794" s="8"/>
      <c r="C794" s="8"/>
      <c r="D794" s="39"/>
      <c r="E794" s="67" t="s">
        <v>315</v>
      </c>
      <c r="F794" s="29" t="s">
        <v>297</v>
      </c>
      <c r="G794" s="29">
        <v>1</v>
      </c>
      <c r="H794" s="161">
        <v>100</v>
      </c>
      <c r="I794" s="183"/>
      <c r="J794" s="159">
        <f t="shared" ref="J794" si="181">(H794*I794)</f>
        <v>0</v>
      </c>
      <c r="K794" s="38"/>
    </row>
    <row r="795" spans="1:11" s="14" customFormat="1" ht="15" customHeight="1" x14ac:dyDescent="0.25">
      <c r="A795" s="96"/>
      <c r="B795" s="56"/>
      <c r="C795" s="60"/>
      <c r="D795" s="40"/>
      <c r="E795" s="95"/>
      <c r="F795" s="3"/>
      <c r="G795" s="3"/>
      <c r="H795" s="162"/>
      <c r="I795" s="183"/>
      <c r="J795" s="160"/>
      <c r="K795" s="15"/>
    </row>
    <row r="796" spans="1:11" s="14" customFormat="1" ht="15" customHeight="1" x14ac:dyDescent="0.25">
      <c r="A796" s="63" t="s">
        <v>161</v>
      </c>
      <c r="B796" s="8"/>
      <c r="C796" s="8"/>
      <c r="D796" s="39"/>
      <c r="E796" s="67" t="s">
        <v>315</v>
      </c>
      <c r="F796" s="29" t="s">
        <v>297</v>
      </c>
      <c r="G796" s="29">
        <v>1</v>
      </c>
      <c r="H796" s="161">
        <v>250</v>
      </c>
      <c r="I796" s="183"/>
      <c r="J796" s="159">
        <f t="shared" ref="J796" si="182">(H796*I796)</f>
        <v>0</v>
      </c>
      <c r="K796" s="15"/>
    </row>
    <row r="797" spans="1:11" ht="15" customHeight="1" x14ac:dyDescent="0.25">
      <c r="A797" s="96"/>
      <c r="B797" s="56"/>
      <c r="C797" s="60"/>
      <c r="D797" s="40"/>
      <c r="E797" s="95"/>
      <c r="F797" s="3"/>
      <c r="G797" s="3"/>
      <c r="H797" s="162"/>
      <c r="I797" s="183"/>
      <c r="J797" s="160"/>
    </row>
    <row r="798" spans="1:11" ht="15" customHeight="1" x14ac:dyDescent="0.25">
      <c r="A798" s="63" t="s">
        <v>391</v>
      </c>
      <c r="B798" s="8"/>
      <c r="C798" s="8"/>
      <c r="D798" s="39"/>
      <c r="E798" s="67" t="s">
        <v>315</v>
      </c>
      <c r="F798" s="29" t="s">
        <v>297</v>
      </c>
      <c r="G798" s="29">
        <v>1</v>
      </c>
      <c r="H798" s="161">
        <v>80</v>
      </c>
      <c r="I798" s="183"/>
      <c r="J798" s="159">
        <f t="shared" ref="J798" si="183">(H798*I798)</f>
        <v>0</v>
      </c>
    </row>
    <row r="799" spans="1:11" s="14" customFormat="1" ht="15" customHeight="1" x14ac:dyDescent="0.25">
      <c r="A799" s="96"/>
      <c r="B799" s="56"/>
      <c r="C799" s="60"/>
      <c r="D799" s="40"/>
      <c r="E799" s="95"/>
      <c r="F799" s="3"/>
      <c r="G799" s="3"/>
      <c r="H799" s="162"/>
      <c r="I799" s="183"/>
      <c r="J799" s="160"/>
      <c r="K799" s="15"/>
    </row>
    <row r="800" spans="1:11" ht="27" customHeight="1" x14ac:dyDescent="0.25">
      <c r="A800" s="63" t="s">
        <v>229</v>
      </c>
      <c r="B800" s="8"/>
      <c r="C800" s="8"/>
      <c r="D800" s="39"/>
      <c r="E800" s="49" t="s">
        <v>315</v>
      </c>
      <c r="F800" s="29" t="s">
        <v>297</v>
      </c>
      <c r="G800" s="29">
        <v>1</v>
      </c>
      <c r="H800" s="161">
        <v>150</v>
      </c>
      <c r="I800" s="183"/>
      <c r="J800" s="159">
        <f t="shared" ref="J800" si="184">(H800*I800)</f>
        <v>0</v>
      </c>
    </row>
    <row r="801" spans="1:11" s="14" customFormat="1" ht="15" customHeight="1" x14ac:dyDescent="0.25">
      <c r="A801" s="96"/>
      <c r="B801" s="56"/>
      <c r="C801" s="60"/>
      <c r="D801" s="40"/>
      <c r="E801" s="95"/>
      <c r="F801" s="3"/>
      <c r="G801" s="3"/>
      <c r="H801" s="162"/>
      <c r="I801" s="183"/>
      <c r="J801" s="160"/>
      <c r="K801" s="15"/>
    </row>
    <row r="802" spans="1:11" ht="26.25" customHeight="1" x14ac:dyDescent="0.25">
      <c r="A802" s="63" t="s">
        <v>163</v>
      </c>
      <c r="B802" s="8"/>
      <c r="C802" s="8"/>
      <c r="D802" s="39"/>
      <c r="E802" s="49" t="s">
        <v>315</v>
      </c>
      <c r="F802" s="29" t="s">
        <v>297</v>
      </c>
      <c r="G802" s="29">
        <v>1</v>
      </c>
      <c r="H802" s="161">
        <v>250</v>
      </c>
      <c r="I802" s="183"/>
      <c r="J802" s="159">
        <f t="shared" ref="J802" si="185">(H802*I802)</f>
        <v>0</v>
      </c>
    </row>
    <row r="803" spans="1:11" s="14" customFormat="1" ht="15.95" customHeight="1" x14ac:dyDescent="0.25">
      <c r="A803" s="96"/>
      <c r="B803" s="56"/>
      <c r="C803" s="60"/>
      <c r="D803" s="40"/>
      <c r="E803" s="95"/>
      <c r="F803" s="3"/>
      <c r="G803" s="3"/>
      <c r="H803" s="162"/>
      <c r="I803" s="183"/>
      <c r="J803" s="160"/>
      <c r="K803" s="15"/>
    </row>
    <row r="804" spans="1:11" ht="15.95" customHeight="1" x14ac:dyDescent="0.25">
      <c r="A804" s="63" t="s">
        <v>164</v>
      </c>
      <c r="B804" s="8"/>
      <c r="C804" s="8"/>
      <c r="D804" s="39"/>
      <c r="E804" s="49" t="s">
        <v>315</v>
      </c>
      <c r="F804" s="29" t="s">
        <v>297</v>
      </c>
      <c r="G804" s="29">
        <v>1</v>
      </c>
      <c r="H804" s="161">
        <v>75</v>
      </c>
      <c r="I804" s="183"/>
      <c r="J804" s="159">
        <f t="shared" ref="J804" si="186">(H804*I804)</f>
        <v>0</v>
      </c>
    </row>
    <row r="805" spans="1:11" ht="15.95" customHeight="1" x14ac:dyDescent="0.25">
      <c r="A805" s="96"/>
      <c r="B805" s="56"/>
      <c r="C805" s="60"/>
      <c r="D805" s="40"/>
      <c r="E805" s="95"/>
      <c r="F805" s="3"/>
      <c r="G805" s="3"/>
      <c r="H805" s="162"/>
      <c r="I805" s="183"/>
      <c r="J805" s="160"/>
    </row>
    <row r="806" spans="1:11" ht="15.95" customHeight="1" x14ac:dyDescent="0.25">
      <c r="A806" s="63" t="s">
        <v>165</v>
      </c>
      <c r="B806" s="8"/>
      <c r="C806" s="8"/>
      <c r="D806" s="39"/>
      <c r="E806" s="49" t="s">
        <v>315</v>
      </c>
      <c r="F806" s="29" t="s">
        <v>297</v>
      </c>
      <c r="G806" s="29">
        <v>1</v>
      </c>
      <c r="H806" s="161">
        <v>200</v>
      </c>
      <c r="I806" s="183"/>
      <c r="J806" s="159">
        <f t="shared" ref="J806" si="187">(H806*I806)</f>
        <v>0</v>
      </c>
    </row>
    <row r="807" spans="1:11" ht="15.95" customHeight="1" x14ac:dyDescent="0.25">
      <c r="A807" s="96"/>
      <c r="B807" s="56"/>
      <c r="C807" s="60"/>
      <c r="D807" s="40"/>
      <c r="E807" s="95"/>
      <c r="F807" s="3"/>
      <c r="G807" s="3"/>
      <c r="H807" s="162"/>
      <c r="I807" s="183"/>
      <c r="J807" s="160"/>
    </row>
    <row r="808" spans="1:11" ht="15.95" customHeight="1" x14ac:dyDescent="0.25">
      <c r="A808" s="63" t="s">
        <v>167</v>
      </c>
      <c r="B808" s="8"/>
      <c r="C808" s="8"/>
      <c r="D808" s="39"/>
      <c r="E808" s="49" t="s">
        <v>315</v>
      </c>
      <c r="F808" s="29" t="s">
        <v>297</v>
      </c>
      <c r="G808" s="29">
        <v>1</v>
      </c>
      <c r="H808" s="161">
        <v>150</v>
      </c>
      <c r="I808" s="183"/>
      <c r="J808" s="159">
        <f t="shared" ref="J808" si="188">(H808*I808)</f>
        <v>0</v>
      </c>
    </row>
    <row r="809" spans="1:11" s="14" customFormat="1" ht="15.95" customHeight="1" x14ac:dyDescent="0.25">
      <c r="A809" s="96"/>
      <c r="B809" s="56"/>
      <c r="C809" s="60"/>
      <c r="D809" s="40"/>
      <c r="E809" s="95"/>
      <c r="F809" s="3"/>
      <c r="G809" s="3"/>
      <c r="H809" s="162"/>
      <c r="I809" s="183"/>
      <c r="J809" s="160"/>
      <c r="K809" s="15"/>
    </row>
    <row r="810" spans="1:11" s="14" customFormat="1" ht="15.95" customHeight="1" x14ac:dyDescent="0.25">
      <c r="A810" s="63" t="s">
        <v>168</v>
      </c>
      <c r="B810" s="8"/>
      <c r="C810" s="8"/>
      <c r="D810" s="39"/>
      <c r="E810" s="49" t="s">
        <v>315</v>
      </c>
      <c r="F810" s="29" t="s">
        <v>297</v>
      </c>
      <c r="G810" s="29">
        <v>1</v>
      </c>
      <c r="H810" s="161">
        <v>50</v>
      </c>
      <c r="I810" s="183"/>
      <c r="J810" s="159">
        <f t="shared" ref="J810" si="189">(H810*I810)</f>
        <v>0</v>
      </c>
      <c r="K810" s="15"/>
    </row>
    <row r="811" spans="1:11" ht="15.95" customHeight="1" x14ac:dyDescent="0.25">
      <c r="A811" s="96"/>
      <c r="B811" s="56"/>
      <c r="C811" s="60"/>
      <c r="D811" s="40"/>
      <c r="E811" s="95"/>
      <c r="F811" s="3"/>
      <c r="G811" s="3"/>
      <c r="H811" s="162"/>
      <c r="I811" s="183"/>
      <c r="J811" s="160"/>
    </row>
    <row r="812" spans="1:11" s="14" customFormat="1" ht="15" customHeight="1" thickBot="1" x14ac:dyDescent="0.3">
      <c r="A812" s="169"/>
      <c r="B812" s="169"/>
      <c r="C812" s="169"/>
      <c r="D812" s="169"/>
      <c r="E812" s="169"/>
      <c r="F812" s="59"/>
      <c r="G812" s="25"/>
      <c r="H812" s="79" t="s">
        <v>322</v>
      </c>
      <c r="I812" s="168"/>
      <c r="J812" s="168"/>
      <c r="K812" s="15"/>
    </row>
    <row r="813" spans="1:11" s="14" customFormat="1" ht="102" customHeight="1" x14ac:dyDescent="0.25">
      <c r="A813" s="93" t="s">
        <v>302</v>
      </c>
      <c r="B813" s="170" t="s">
        <v>0</v>
      </c>
      <c r="C813" s="172" t="s">
        <v>296</v>
      </c>
      <c r="D813" s="172" t="s">
        <v>307</v>
      </c>
      <c r="E813" s="174" t="s">
        <v>314</v>
      </c>
      <c r="F813" s="175" t="s">
        <v>325</v>
      </c>
      <c r="G813" s="175" t="s">
        <v>349</v>
      </c>
      <c r="H813" s="175" t="s">
        <v>323</v>
      </c>
      <c r="I813" s="177" t="s">
        <v>530</v>
      </c>
      <c r="J813" s="178" t="s">
        <v>306</v>
      </c>
      <c r="K813" s="15"/>
    </row>
    <row r="814" spans="1:11" ht="15" customHeight="1" x14ac:dyDescent="0.25">
      <c r="A814" s="108" t="s">
        <v>148</v>
      </c>
      <c r="B814" s="171"/>
      <c r="C814" s="173"/>
      <c r="D814" s="173"/>
      <c r="E814" s="174"/>
      <c r="F814" s="176"/>
      <c r="G814" s="176"/>
      <c r="H814" s="176"/>
      <c r="I814" s="173"/>
      <c r="J814" s="176"/>
    </row>
    <row r="815" spans="1:11" s="14" customFormat="1" ht="29.25" customHeight="1" x14ac:dyDescent="0.25">
      <c r="A815" s="63" t="s">
        <v>169</v>
      </c>
      <c r="B815" s="8"/>
      <c r="C815" s="8"/>
      <c r="D815" s="39"/>
      <c r="E815" s="49" t="s">
        <v>315</v>
      </c>
      <c r="F815" s="29" t="s">
        <v>297</v>
      </c>
      <c r="G815" s="29">
        <v>1</v>
      </c>
      <c r="H815" s="161">
        <v>40</v>
      </c>
      <c r="I815" s="183"/>
      <c r="J815" s="159">
        <f t="shared" ref="J815" si="190">(H815*I815)</f>
        <v>0</v>
      </c>
      <c r="K815" s="15"/>
    </row>
    <row r="816" spans="1:11" ht="15" customHeight="1" x14ac:dyDescent="0.25">
      <c r="A816" s="96"/>
      <c r="B816" s="56"/>
      <c r="C816" s="60"/>
      <c r="D816" s="40"/>
      <c r="E816" s="95"/>
      <c r="F816" s="3"/>
      <c r="G816" s="3"/>
      <c r="H816" s="162"/>
      <c r="I816" s="183"/>
      <c r="J816" s="160"/>
    </row>
    <row r="817" spans="1:11" s="14" customFormat="1" ht="27" customHeight="1" x14ac:dyDescent="0.25">
      <c r="A817" s="63" t="s">
        <v>170</v>
      </c>
      <c r="B817" s="8"/>
      <c r="C817" s="8"/>
      <c r="D817" s="39"/>
      <c r="E817" s="49" t="s">
        <v>315</v>
      </c>
      <c r="F817" s="29" t="s">
        <v>341</v>
      </c>
      <c r="G817" s="29">
        <v>25</v>
      </c>
      <c r="H817" s="161">
        <v>10</v>
      </c>
      <c r="I817" s="183"/>
      <c r="J817" s="159">
        <f t="shared" ref="J817" si="191">(H817*I817)</f>
        <v>0</v>
      </c>
      <c r="K817" s="15"/>
    </row>
    <row r="818" spans="1:11" ht="15" customHeight="1" x14ac:dyDescent="0.25">
      <c r="A818" s="96"/>
      <c r="B818" s="56"/>
      <c r="C818" s="60"/>
      <c r="D818" s="40"/>
      <c r="E818" s="95"/>
      <c r="F818" s="3"/>
      <c r="G818" s="3"/>
      <c r="H818" s="162"/>
      <c r="I818" s="183"/>
      <c r="J818" s="160"/>
    </row>
    <row r="819" spans="1:11" ht="15" customHeight="1" x14ac:dyDescent="0.25">
      <c r="A819" s="63" t="s">
        <v>228</v>
      </c>
      <c r="B819" s="8"/>
      <c r="C819" s="8"/>
      <c r="D819" s="39"/>
      <c r="E819" s="49" t="s">
        <v>315</v>
      </c>
      <c r="F819" s="29" t="s">
        <v>297</v>
      </c>
      <c r="G819" s="29">
        <v>1</v>
      </c>
      <c r="H819" s="161">
        <v>300</v>
      </c>
      <c r="I819" s="183"/>
      <c r="J819" s="159">
        <f t="shared" ref="J819" si="192">(H819*I819)</f>
        <v>0</v>
      </c>
    </row>
    <row r="820" spans="1:11" ht="15" customHeight="1" x14ac:dyDescent="0.25">
      <c r="A820" s="96"/>
      <c r="B820" s="56"/>
      <c r="C820" s="60"/>
      <c r="D820" s="40"/>
      <c r="E820" s="95"/>
      <c r="F820" s="3"/>
      <c r="G820" s="3"/>
      <c r="H820" s="162"/>
      <c r="I820" s="183"/>
      <c r="J820" s="160"/>
    </row>
    <row r="821" spans="1:11" s="14" customFormat="1" ht="26.25" customHeight="1" x14ac:dyDescent="0.25">
      <c r="A821" s="63" t="s">
        <v>171</v>
      </c>
      <c r="B821" s="8"/>
      <c r="C821" s="8"/>
      <c r="D821" s="39"/>
      <c r="E821" s="49" t="s">
        <v>315</v>
      </c>
      <c r="F821" s="29" t="s">
        <v>334</v>
      </c>
      <c r="G821" s="29">
        <v>25</v>
      </c>
      <c r="H821" s="161">
        <v>35</v>
      </c>
      <c r="I821" s="183"/>
      <c r="J821" s="159">
        <f t="shared" ref="J821" si="193">(H821*I821)</f>
        <v>0</v>
      </c>
      <c r="K821" s="15"/>
    </row>
    <row r="822" spans="1:11" ht="15.95" customHeight="1" x14ac:dyDescent="0.25">
      <c r="A822" s="96"/>
      <c r="B822" s="56"/>
      <c r="C822" s="60"/>
      <c r="D822" s="40"/>
      <c r="E822" s="95"/>
      <c r="F822" s="3"/>
      <c r="G822" s="3"/>
      <c r="H822" s="162"/>
      <c r="I822" s="183"/>
      <c r="J822" s="160"/>
    </row>
    <row r="823" spans="1:11" ht="15.95" customHeight="1" x14ac:dyDescent="0.25">
      <c r="A823" s="63" t="s">
        <v>172</v>
      </c>
      <c r="B823" s="8"/>
      <c r="C823" s="8"/>
      <c r="D823" s="39"/>
      <c r="E823" s="49" t="s">
        <v>315</v>
      </c>
      <c r="F823" s="29" t="s">
        <v>297</v>
      </c>
      <c r="G823" s="29">
        <v>1</v>
      </c>
      <c r="H823" s="161">
        <v>120</v>
      </c>
      <c r="I823" s="183"/>
      <c r="J823" s="159">
        <f t="shared" ref="J823" si="194">(H823*I823)</f>
        <v>0</v>
      </c>
    </row>
    <row r="824" spans="1:11" ht="15.95" customHeight="1" x14ac:dyDescent="0.25">
      <c r="A824" s="96"/>
      <c r="B824" s="56"/>
      <c r="C824" s="60"/>
      <c r="D824" s="40"/>
      <c r="E824" s="95"/>
      <c r="F824" s="3"/>
      <c r="G824" s="3"/>
      <c r="H824" s="162"/>
      <c r="I824" s="183"/>
      <c r="J824" s="160"/>
    </row>
    <row r="825" spans="1:11" ht="28.5" customHeight="1" x14ac:dyDescent="0.25">
      <c r="A825" s="63" t="s">
        <v>227</v>
      </c>
      <c r="B825" s="8"/>
      <c r="C825" s="8"/>
      <c r="D825" s="39"/>
      <c r="E825" s="49" t="s">
        <v>315</v>
      </c>
      <c r="F825" s="29" t="s">
        <v>297</v>
      </c>
      <c r="G825" s="29">
        <v>1</v>
      </c>
      <c r="H825" s="161">
        <v>20</v>
      </c>
      <c r="I825" s="183"/>
      <c r="J825" s="159">
        <f t="shared" ref="J825" si="195">(H825*I825)</f>
        <v>0</v>
      </c>
    </row>
    <row r="826" spans="1:11" s="14" customFormat="1" ht="15.95" customHeight="1" x14ac:dyDescent="0.25">
      <c r="A826" s="96"/>
      <c r="B826" s="56"/>
      <c r="C826" s="60"/>
      <c r="D826" s="40"/>
      <c r="E826" s="95"/>
      <c r="F826" s="3"/>
      <c r="G826" s="3"/>
      <c r="H826" s="162"/>
      <c r="I826" s="183"/>
      <c r="J826" s="160"/>
      <c r="K826" s="15"/>
    </row>
    <row r="827" spans="1:11" ht="28.5" customHeight="1" x14ac:dyDescent="0.25">
      <c r="A827" s="63" t="s">
        <v>173</v>
      </c>
      <c r="B827" s="8"/>
      <c r="C827" s="8"/>
      <c r="D827" s="39"/>
      <c r="E827" s="49" t="s">
        <v>315</v>
      </c>
      <c r="F827" s="29" t="s">
        <v>297</v>
      </c>
      <c r="G827" s="29">
        <v>1</v>
      </c>
      <c r="H827" s="161">
        <v>450</v>
      </c>
      <c r="I827" s="183"/>
      <c r="J827" s="159">
        <f t="shared" ref="J827" si="196">(H827*I827)</f>
        <v>0</v>
      </c>
    </row>
    <row r="828" spans="1:11" s="14" customFormat="1" ht="15" customHeight="1" x14ac:dyDescent="0.25">
      <c r="A828" s="96"/>
      <c r="B828" s="56"/>
      <c r="C828" s="60"/>
      <c r="D828" s="40"/>
      <c r="E828" s="95"/>
      <c r="F828" s="3"/>
      <c r="G828" s="3"/>
      <c r="H828" s="162"/>
      <c r="I828" s="183"/>
      <c r="J828" s="160"/>
      <c r="K828" s="15"/>
    </row>
    <row r="829" spans="1:11" ht="27.75" customHeight="1" x14ac:dyDescent="0.25">
      <c r="A829" s="63" t="s">
        <v>183</v>
      </c>
      <c r="B829" s="8"/>
      <c r="C829" s="8"/>
      <c r="D829" s="39"/>
      <c r="E829" s="49" t="s">
        <v>315</v>
      </c>
      <c r="F829" s="29" t="s">
        <v>297</v>
      </c>
      <c r="G829" s="29">
        <v>1</v>
      </c>
      <c r="H829" s="161">
        <v>8000</v>
      </c>
      <c r="I829" s="183"/>
      <c r="J829" s="159">
        <f t="shared" ref="J829" si="197">(H829*I829)</f>
        <v>0</v>
      </c>
    </row>
    <row r="830" spans="1:11" s="14" customFormat="1" ht="15" customHeight="1" x14ac:dyDescent="0.25">
      <c r="A830" s="96"/>
      <c r="B830" s="56"/>
      <c r="C830" s="60"/>
      <c r="D830" s="40"/>
      <c r="E830" s="95"/>
      <c r="F830" s="3"/>
      <c r="G830" s="3"/>
      <c r="H830" s="162"/>
      <c r="I830" s="183"/>
      <c r="J830" s="160"/>
      <c r="K830" s="15"/>
    </row>
    <row r="831" spans="1:11" ht="15" customHeight="1" x14ac:dyDescent="0.25">
      <c r="A831" s="63" t="s">
        <v>174</v>
      </c>
      <c r="B831" s="8"/>
      <c r="C831" s="8"/>
      <c r="D831" s="39"/>
      <c r="E831" s="49" t="s">
        <v>315</v>
      </c>
      <c r="F831" s="29" t="s">
        <v>297</v>
      </c>
      <c r="G831" s="29">
        <v>1</v>
      </c>
      <c r="H831" s="161">
        <v>300</v>
      </c>
      <c r="I831" s="183"/>
      <c r="J831" s="159">
        <f t="shared" ref="J831" si="198">(H831*I831)</f>
        <v>0</v>
      </c>
    </row>
    <row r="832" spans="1:11" s="14" customFormat="1" ht="15" customHeight="1" x14ac:dyDescent="0.25">
      <c r="A832" s="96"/>
      <c r="B832" s="56"/>
      <c r="C832" s="60"/>
      <c r="D832" s="40"/>
      <c r="E832" s="95"/>
      <c r="F832" s="3"/>
      <c r="G832" s="3"/>
      <c r="H832" s="162"/>
      <c r="I832" s="183"/>
      <c r="J832" s="160"/>
      <c r="K832" s="15"/>
    </row>
    <row r="833" spans="1:11" ht="15" customHeight="1" x14ac:dyDescent="0.25">
      <c r="A833" s="63" t="s">
        <v>175</v>
      </c>
      <c r="B833" s="8"/>
      <c r="C833" s="8"/>
      <c r="D833" s="39"/>
      <c r="E833" s="49" t="s">
        <v>315</v>
      </c>
      <c r="F833" s="29" t="s">
        <v>297</v>
      </c>
      <c r="G833" s="29">
        <v>1</v>
      </c>
      <c r="H833" s="65">
        <v>150</v>
      </c>
      <c r="I833" s="183"/>
      <c r="J833" s="159">
        <f t="shared" ref="J833" si="199">(H833*I833)</f>
        <v>0</v>
      </c>
    </row>
    <row r="834" spans="1:11" ht="15" customHeight="1" x14ac:dyDescent="0.25">
      <c r="A834" s="96"/>
      <c r="B834" s="56"/>
      <c r="C834" s="60"/>
      <c r="D834" s="40"/>
      <c r="E834" s="95"/>
      <c r="F834" s="3"/>
      <c r="G834" s="3"/>
      <c r="H834" s="66"/>
      <c r="I834" s="183"/>
      <c r="J834" s="160"/>
    </row>
    <row r="835" spans="1:11" s="14" customFormat="1" ht="15" customHeight="1" x14ac:dyDescent="0.25">
      <c r="A835" s="63" t="s">
        <v>226</v>
      </c>
      <c r="B835" s="8"/>
      <c r="C835" s="8"/>
      <c r="D835" s="39"/>
      <c r="E835" s="49" t="s">
        <v>315</v>
      </c>
      <c r="F835" s="29" t="s">
        <v>297</v>
      </c>
      <c r="G835" s="29">
        <v>1</v>
      </c>
      <c r="H835" s="161">
        <v>275</v>
      </c>
      <c r="I835" s="183"/>
      <c r="J835" s="159">
        <f t="shared" ref="J835" si="200">(H835*I835)</f>
        <v>0</v>
      </c>
      <c r="K835" s="15"/>
    </row>
    <row r="836" spans="1:11" ht="15" customHeight="1" x14ac:dyDescent="0.25">
      <c r="A836" s="96"/>
      <c r="B836" s="56"/>
      <c r="C836" s="60"/>
      <c r="D836" s="40"/>
      <c r="E836" s="95"/>
      <c r="F836" s="3"/>
      <c r="G836" s="3"/>
      <c r="H836" s="162"/>
      <c r="I836" s="183"/>
      <c r="J836" s="160"/>
    </row>
    <row r="837" spans="1:11" s="14" customFormat="1" ht="15" customHeight="1" x14ac:dyDescent="0.25">
      <c r="A837" s="63" t="s">
        <v>176</v>
      </c>
      <c r="B837" s="8"/>
      <c r="C837" s="8"/>
      <c r="D837" s="39"/>
      <c r="E837" s="49" t="s">
        <v>315</v>
      </c>
      <c r="F837" s="29" t="s">
        <v>297</v>
      </c>
      <c r="G837" s="29">
        <v>1</v>
      </c>
      <c r="H837" s="161">
        <v>20</v>
      </c>
      <c r="I837" s="183"/>
      <c r="J837" s="159">
        <f t="shared" ref="J837" si="201">(H837*I837)</f>
        <v>0</v>
      </c>
      <c r="K837" s="15"/>
    </row>
    <row r="838" spans="1:11" ht="15" customHeight="1" x14ac:dyDescent="0.25">
      <c r="A838" s="96"/>
      <c r="B838" s="56"/>
      <c r="C838" s="60"/>
      <c r="D838" s="40"/>
      <c r="E838" s="95"/>
      <c r="F838" s="3"/>
      <c r="G838" s="3"/>
      <c r="H838" s="162"/>
      <c r="I838" s="183"/>
      <c r="J838" s="160"/>
    </row>
    <row r="839" spans="1:11" s="26" customFormat="1" ht="15" customHeight="1" x14ac:dyDescent="0.25">
      <c r="A839" s="63" t="s">
        <v>180</v>
      </c>
      <c r="B839" s="8"/>
      <c r="C839" s="8"/>
      <c r="D839" s="39"/>
      <c r="E839" s="49" t="s">
        <v>315</v>
      </c>
      <c r="F839" s="29" t="s">
        <v>297</v>
      </c>
      <c r="G839" s="29">
        <v>30</v>
      </c>
      <c r="H839" s="161">
        <v>30</v>
      </c>
      <c r="I839" s="183"/>
      <c r="J839" s="159">
        <f t="shared" ref="J839" si="202">(H839*I839)</f>
        <v>0</v>
      </c>
    </row>
    <row r="840" spans="1:11" s="14" customFormat="1" ht="15" customHeight="1" x14ac:dyDescent="0.25">
      <c r="A840" s="96"/>
      <c r="B840" s="56"/>
      <c r="C840" s="60"/>
      <c r="D840" s="40"/>
      <c r="E840" s="95"/>
      <c r="F840" s="3"/>
      <c r="G840" s="3"/>
      <c r="H840" s="162"/>
      <c r="I840" s="183"/>
      <c r="J840" s="160"/>
      <c r="K840" s="15"/>
    </row>
    <row r="841" spans="1:11" s="35" customFormat="1" ht="15" customHeight="1" x14ac:dyDescent="0.25">
      <c r="A841" s="109" t="s">
        <v>342</v>
      </c>
      <c r="B841" s="77"/>
      <c r="C841" s="77"/>
      <c r="D841" s="39"/>
      <c r="E841" s="49" t="s">
        <v>315</v>
      </c>
      <c r="F841" s="29" t="s">
        <v>297</v>
      </c>
      <c r="G841" s="29">
        <v>25</v>
      </c>
      <c r="H841" s="161">
        <v>8</v>
      </c>
      <c r="I841" s="183"/>
      <c r="J841" s="159">
        <f t="shared" ref="J841" si="203">(H841*I841)</f>
        <v>0</v>
      </c>
      <c r="K841" s="34"/>
    </row>
    <row r="842" spans="1:11" s="35" customFormat="1" ht="15.95" customHeight="1" x14ac:dyDescent="0.25">
      <c r="A842" s="96"/>
      <c r="B842" s="56"/>
      <c r="C842" s="60"/>
      <c r="D842" s="40"/>
      <c r="E842" s="95"/>
      <c r="F842" s="3"/>
      <c r="G842" s="3"/>
      <c r="H842" s="162"/>
      <c r="I842" s="183"/>
      <c r="J842" s="160"/>
      <c r="K842" s="34"/>
    </row>
    <row r="843" spans="1:11" s="14" customFormat="1" ht="15" customHeight="1" thickBot="1" x14ac:dyDescent="0.3">
      <c r="A843" s="169"/>
      <c r="B843" s="169"/>
      <c r="C843" s="169"/>
      <c r="D843" s="169"/>
      <c r="E843" s="169"/>
      <c r="F843" s="59"/>
      <c r="G843" s="25"/>
      <c r="H843" s="79" t="s">
        <v>322</v>
      </c>
      <c r="I843" s="168"/>
      <c r="J843" s="168"/>
      <c r="K843" s="15"/>
    </row>
    <row r="844" spans="1:11" s="14" customFormat="1" ht="102.75" customHeight="1" x14ac:dyDescent="0.25">
      <c r="A844" s="93" t="s">
        <v>302</v>
      </c>
      <c r="B844" s="170" t="s">
        <v>0</v>
      </c>
      <c r="C844" s="172" t="s">
        <v>296</v>
      </c>
      <c r="D844" s="172" t="s">
        <v>307</v>
      </c>
      <c r="E844" s="174" t="s">
        <v>314</v>
      </c>
      <c r="F844" s="175" t="s">
        <v>325</v>
      </c>
      <c r="G844" s="175" t="s">
        <v>349</v>
      </c>
      <c r="H844" s="175" t="s">
        <v>323</v>
      </c>
      <c r="I844" s="177" t="s">
        <v>530</v>
      </c>
      <c r="J844" s="178" t="s">
        <v>306</v>
      </c>
      <c r="K844" s="15"/>
    </row>
    <row r="845" spans="1:11" ht="15" customHeight="1" x14ac:dyDescent="0.25">
      <c r="A845" s="108" t="s">
        <v>148</v>
      </c>
      <c r="B845" s="171"/>
      <c r="C845" s="173"/>
      <c r="D845" s="173"/>
      <c r="E845" s="174"/>
      <c r="F845" s="176"/>
      <c r="G845" s="176"/>
      <c r="H845" s="176"/>
      <c r="I845" s="173"/>
      <c r="J845" s="176"/>
    </row>
    <row r="846" spans="1:11" s="35" customFormat="1" ht="26.25" customHeight="1" x14ac:dyDescent="0.25">
      <c r="A846" s="63" t="s">
        <v>177</v>
      </c>
      <c r="B846" s="8"/>
      <c r="C846" s="8"/>
      <c r="D846" s="39"/>
      <c r="E846" s="49" t="s">
        <v>315</v>
      </c>
      <c r="F846" s="29" t="s">
        <v>297</v>
      </c>
      <c r="G846" s="29">
        <v>1</v>
      </c>
      <c r="H846" s="161">
        <v>20</v>
      </c>
      <c r="I846" s="183"/>
      <c r="J846" s="159">
        <f t="shared" ref="J846" si="204">(H846*I846)</f>
        <v>0</v>
      </c>
      <c r="K846" s="34"/>
    </row>
    <row r="847" spans="1:11" s="35" customFormat="1" ht="14.25" customHeight="1" x14ac:dyDescent="0.25">
      <c r="A847" s="96"/>
      <c r="B847" s="56"/>
      <c r="C847" s="60"/>
      <c r="D847" s="40"/>
      <c r="E847" s="95"/>
      <c r="F847" s="3"/>
      <c r="G847" s="3"/>
      <c r="H847" s="162"/>
      <c r="I847" s="183"/>
      <c r="J847" s="160"/>
      <c r="K847" s="34"/>
    </row>
    <row r="848" spans="1:11" s="35" customFormat="1" ht="28.5" customHeight="1" x14ac:dyDescent="0.25">
      <c r="A848" s="63" t="s">
        <v>258</v>
      </c>
      <c r="B848" s="8"/>
      <c r="C848" s="8"/>
      <c r="D848" s="39"/>
      <c r="E848" s="49" t="s">
        <v>315</v>
      </c>
      <c r="F848" s="29" t="s">
        <v>297</v>
      </c>
      <c r="G848" s="29">
        <v>1</v>
      </c>
      <c r="H848" s="161">
        <v>200</v>
      </c>
      <c r="I848" s="183"/>
      <c r="J848" s="159">
        <f t="shared" ref="J848" si="205">(H848*I848)</f>
        <v>0</v>
      </c>
      <c r="K848" s="34"/>
    </row>
    <row r="849" spans="1:11" s="35" customFormat="1" ht="15.95" customHeight="1" x14ac:dyDescent="0.25">
      <c r="A849" s="96"/>
      <c r="B849" s="56"/>
      <c r="C849" s="60"/>
      <c r="D849" s="40"/>
      <c r="E849" s="95"/>
      <c r="F849" s="3"/>
      <c r="G849" s="3"/>
      <c r="H849" s="162"/>
      <c r="I849" s="183"/>
      <c r="J849" s="160"/>
      <c r="K849" s="34"/>
    </row>
    <row r="850" spans="1:11" s="35" customFormat="1" ht="15.95" customHeight="1" x14ac:dyDescent="0.25">
      <c r="A850" s="110" t="s">
        <v>346</v>
      </c>
      <c r="B850" s="10"/>
      <c r="C850" s="10"/>
      <c r="D850" s="39"/>
      <c r="E850" s="49" t="s">
        <v>315</v>
      </c>
      <c r="F850" s="29" t="s">
        <v>341</v>
      </c>
      <c r="G850" s="29">
        <v>100</v>
      </c>
      <c r="H850" s="161">
        <v>50</v>
      </c>
      <c r="I850" s="183"/>
      <c r="J850" s="159">
        <f t="shared" ref="J850" si="206">(H850*I850)</f>
        <v>0</v>
      </c>
      <c r="K850" s="34"/>
    </row>
    <row r="851" spans="1:11" s="35" customFormat="1" ht="15.95" customHeight="1" x14ac:dyDescent="0.25">
      <c r="A851" s="96"/>
      <c r="B851" s="56"/>
      <c r="C851" s="60"/>
      <c r="D851" s="40"/>
      <c r="E851" s="95"/>
      <c r="F851" s="3"/>
      <c r="G851" s="3"/>
      <c r="H851" s="162"/>
      <c r="I851" s="183"/>
      <c r="J851" s="160"/>
      <c r="K851" s="34"/>
    </row>
    <row r="852" spans="1:11" s="35" customFormat="1" ht="15.95" customHeight="1" x14ac:dyDescent="0.25">
      <c r="A852" s="96" t="s">
        <v>377</v>
      </c>
      <c r="B852" s="56"/>
      <c r="C852" s="60"/>
      <c r="D852" s="39"/>
      <c r="E852" s="49" t="s">
        <v>315</v>
      </c>
      <c r="F852" s="3" t="s">
        <v>297</v>
      </c>
      <c r="G852" s="3">
        <v>300</v>
      </c>
      <c r="H852" s="161">
        <v>150</v>
      </c>
      <c r="I852" s="183"/>
      <c r="J852" s="159">
        <f t="shared" ref="J852" si="207">(H852*I852)</f>
        <v>0</v>
      </c>
      <c r="K852" s="37"/>
    </row>
    <row r="853" spans="1:11" s="35" customFormat="1" ht="15.95" customHeight="1" x14ac:dyDescent="0.25">
      <c r="A853" s="96"/>
      <c r="B853" s="56"/>
      <c r="C853" s="60"/>
      <c r="D853" s="40"/>
      <c r="E853" s="95"/>
      <c r="F853" s="3"/>
      <c r="G853" s="3"/>
      <c r="H853" s="162"/>
      <c r="I853" s="183"/>
      <c r="J853" s="160"/>
      <c r="K853" s="34"/>
    </row>
    <row r="854" spans="1:11" s="18" customFormat="1" ht="38.25" x14ac:dyDescent="0.2">
      <c r="A854" s="96" t="s">
        <v>378</v>
      </c>
      <c r="B854" s="56"/>
      <c r="C854" s="60"/>
      <c r="D854" s="39"/>
      <c r="E854" s="49" t="s">
        <v>315</v>
      </c>
      <c r="F854" s="3" t="s">
        <v>297</v>
      </c>
      <c r="G854" s="3">
        <v>5</v>
      </c>
      <c r="H854" s="161">
        <v>10</v>
      </c>
      <c r="I854" s="183"/>
      <c r="J854" s="159">
        <f t="shared" ref="J854" si="208">(H854*I854)</f>
        <v>0</v>
      </c>
    </row>
    <row r="855" spans="1:11" s="35" customFormat="1" ht="15.95" customHeight="1" x14ac:dyDescent="0.25">
      <c r="A855" s="96"/>
      <c r="B855" s="56"/>
      <c r="C855" s="60"/>
      <c r="D855" s="40"/>
      <c r="E855" s="95"/>
      <c r="F855" s="3"/>
      <c r="G855" s="3"/>
      <c r="H855" s="162"/>
      <c r="I855" s="183"/>
      <c r="J855" s="160"/>
      <c r="K855" s="34"/>
    </row>
    <row r="856" spans="1:11" ht="15.95" customHeight="1" x14ac:dyDescent="0.25">
      <c r="A856" s="96" t="s">
        <v>379</v>
      </c>
      <c r="B856" s="56"/>
      <c r="C856" s="60"/>
      <c r="D856" s="39"/>
      <c r="E856" s="49" t="s">
        <v>315</v>
      </c>
      <c r="F856" s="3" t="s">
        <v>297</v>
      </c>
      <c r="G856" s="3">
        <v>25</v>
      </c>
      <c r="H856" s="161">
        <v>10</v>
      </c>
      <c r="I856" s="183"/>
      <c r="J856" s="159">
        <f t="shared" ref="J856" si="209">(H856*I856)</f>
        <v>0</v>
      </c>
    </row>
    <row r="857" spans="1:11" s="35" customFormat="1" ht="15.95" customHeight="1" x14ac:dyDescent="0.25">
      <c r="A857" s="96"/>
      <c r="B857" s="56"/>
      <c r="C857" s="60"/>
      <c r="D857" s="40"/>
      <c r="E857" s="95"/>
      <c r="F857" s="3"/>
      <c r="G857" s="3"/>
      <c r="H857" s="162"/>
      <c r="I857" s="183"/>
      <c r="J857" s="160"/>
      <c r="K857" s="34"/>
    </row>
    <row r="858" spans="1:11" ht="15.95" customHeight="1" x14ac:dyDescent="0.25">
      <c r="A858" s="96" t="s">
        <v>380</v>
      </c>
      <c r="B858" s="56"/>
      <c r="C858" s="60"/>
      <c r="D858" s="39"/>
      <c r="E858" s="49" t="s">
        <v>315</v>
      </c>
      <c r="F858" s="3" t="s">
        <v>297</v>
      </c>
      <c r="G858" s="3">
        <v>50</v>
      </c>
      <c r="H858" s="161">
        <v>30</v>
      </c>
      <c r="I858" s="183"/>
      <c r="J858" s="159">
        <f t="shared" ref="J858" si="210">(H858*I858)</f>
        <v>0</v>
      </c>
      <c r="K858" s="179"/>
    </row>
    <row r="859" spans="1:11" s="35" customFormat="1" ht="15.95" customHeight="1" x14ac:dyDescent="0.25">
      <c r="A859" s="96"/>
      <c r="B859" s="56"/>
      <c r="C859" s="60"/>
      <c r="D859" s="40"/>
      <c r="E859" s="95"/>
      <c r="F859" s="3"/>
      <c r="G859" s="3"/>
      <c r="H859" s="162"/>
      <c r="I859" s="183"/>
      <c r="J859" s="160"/>
      <c r="K859" s="186"/>
    </row>
    <row r="860" spans="1:11" ht="15.95" customHeight="1" x14ac:dyDescent="0.25">
      <c r="A860" s="96" t="s">
        <v>381</v>
      </c>
      <c r="B860" s="56"/>
      <c r="C860" s="60"/>
      <c r="D860" s="39"/>
      <c r="E860" s="49" t="s">
        <v>315</v>
      </c>
      <c r="F860" s="3" t="s">
        <v>297</v>
      </c>
      <c r="G860" s="3">
        <v>50</v>
      </c>
      <c r="H860" s="161">
        <v>10</v>
      </c>
      <c r="I860" s="183"/>
      <c r="J860" s="159">
        <f t="shared" ref="J860" si="211">(H860*I860)</f>
        <v>0</v>
      </c>
      <c r="K860" s="180"/>
    </row>
    <row r="861" spans="1:11" s="35" customFormat="1" ht="15.95" customHeight="1" x14ac:dyDescent="0.25">
      <c r="A861" s="96"/>
      <c r="B861" s="56"/>
      <c r="C861" s="60"/>
      <c r="D861" s="40"/>
      <c r="E861" s="95"/>
      <c r="F861" s="3"/>
      <c r="G861" s="3"/>
      <c r="H861" s="162"/>
      <c r="I861" s="183"/>
      <c r="J861" s="160"/>
      <c r="K861" s="78"/>
    </row>
    <row r="862" spans="1:11" ht="15.95" customHeight="1" x14ac:dyDescent="0.25">
      <c r="A862" s="96" t="s">
        <v>382</v>
      </c>
      <c r="B862" s="56"/>
      <c r="C862" s="60"/>
      <c r="D862" s="39"/>
      <c r="E862" s="49" t="s">
        <v>315</v>
      </c>
      <c r="F862" s="3" t="s">
        <v>297</v>
      </c>
      <c r="G862" s="3">
        <v>50</v>
      </c>
      <c r="H862" s="161">
        <v>10</v>
      </c>
      <c r="I862" s="183"/>
      <c r="J862" s="159">
        <f t="shared" ref="J862" si="212">(H862*I862)</f>
        <v>0</v>
      </c>
    </row>
    <row r="863" spans="1:11" s="35" customFormat="1" ht="15.95" customHeight="1" x14ac:dyDescent="0.25">
      <c r="A863" s="96"/>
      <c r="B863" s="56"/>
      <c r="C863" s="60"/>
      <c r="D863" s="40"/>
      <c r="E863" s="95"/>
      <c r="F863" s="3"/>
      <c r="G863" s="3"/>
      <c r="H863" s="162"/>
      <c r="I863" s="183"/>
      <c r="J863" s="160"/>
      <c r="K863" s="78"/>
    </row>
    <row r="864" spans="1:11" s="14" customFormat="1" ht="39.75" customHeight="1" x14ac:dyDescent="0.25">
      <c r="A864" s="96" t="s">
        <v>384</v>
      </c>
      <c r="B864" s="56"/>
      <c r="C864" s="60"/>
      <c r="D864" s="39"/>
      <c r="E864" s="49" t="s">
        <v>315</v>
      </c>
      <c r="F864" s="3" t="s">
        <v>297</v>
      </c>
      <c r="G864" s="3">
        <v>50</v>
      </c>
      <c r="H864" s="161">
        <v>10</v>
      </c>
      <c r="I864" s="183"/>
      <c r="J864" s="159">
        <f t="shared" ref="J864" si="213">(H864*I864)</f>
        <v>0</v>
      </c>
      <c r="K864" s="15"/>
    </row>
    <row r="865" spans="1:11" s="35" customFormat="1" ht="15.95" customHeight="1" x14ac:dyDescent="0.25">
      <c r="A865" s="96"/>
      <c r="B865" s="56"/>
      <c r="C865" s="60"/>
      <c r="D865" s="40"/>
      <c r="E865" s="95"/>
      <c r="F865" s="3"/>
      <c r="G865" s="3"/>
      <c r="H865" s="162"/>
      <c r="I865" s="183"/>
      <c r="J865" s="160"/>
      <c r="K865" s="78"/>
    </row>
    <row r="866" spans="1:11" ht="27.75" customHeight="1" x14ac:dyDescent="0.25">
      <c r="A866" s="96" t="s">
        <v>383</v>
      </c>
      <c r="B866" s="56"/>
      <c r="C866" s="60"/>
      <c r="D866" s="39"/>
      <c r="E866" s="49" t="s">
        <v>315</v>
      </c>
      <c r="F866" s="3" t="s">
        <v>297</v>
      </c>
      <c r="G866" s="3">
        <v>15</v>
      </c>
      <c r="H866" s="161">
        <v>10</v>
      </c>
      <c r="I866" s="183"/>
      <c r="J866" s="159">
        <f t="shared" ref="J866" si="214">(H866*I866)</f>
        <v>0</v>
      </c>
    </row>
    <row r="867" spans="1:11" s="35" customFormat="1" ht="15.95" customHeight="1" x14ac:dyDescent="0.25">
      <c r="A867" s="96"/>
      <c r="B867" s="56"/>
      <c r="C867" s="60"/>
      <c r="D867" s="40"/>
      <c r="E867" s="95"/>
      <c r="F867" s="3"/>
      <c r="G867" s="3"/>
      <c r="H867" s="162"/>
      <c r="I867" s="183"/>
      <c r="J867" s="160"/>
      <c r="K867" s="78"/>
    </row>
    <row r="868" spans="1:11" s="14" customFormat="1" ht="15.95" customHeight="1" x14ac:dyDescent="0.25">
      <c r="A868" s="96" t="s">
        <v>385</v>
      </c>
      <c r="B868" s="56"/>
      <c r="C868" s="60"/>
      <c r="D868" s="39"/>
      <c r="E868" s="49" t="s">
        <v>315</v>
      </c>
      <c r="F868" s="3" t="s">
        <v>297</v>
      </c>
      <c r="G868" s="3">
        <v>100</v>
      </c>
      <c r="H868" s="161">
        <v>100</v>
      </c>
      <c r="I868" s="183"/>
      <c r="J868" s="159">
        <f t="shared" ref="J868" si="215">(H868*I868)</f>
        <v>0</v>
      </c>
      <c r="K868" s="15"/>
    </row>
    <row r="869" spans="1:11" s="35" customFormat="1" ht="15.95" customHeight="1" x14ac:dyDescent="0.25">
      <c r="A869" s="96"/>
      <c r="B869" s="56"/>
      <c r="C869" s="60"/>
      <c r="D869" s="40"/>
      <c r="E869" s="95"/>
      <c r="F869" s="3"/>
      <c r="G869" s="3"/>
      <c r="H869" s="162"/>
      <c r="I869" s="183"/>
      <c r="J869" s="160"/>
      <c r="K869" s="78"/>
    </row>
    <row r="870" spans="1:11" ht="15.95" customHeight="1" x14ac:dyDescent="0.25">
      <c r="A870" s="96" t="s">
        <v>399</v>
      </c>
      <c r="B870" s="56"/>
      <c r="C870" s="60"/>
      <c r="D870" s="39"/>
      <c r="E870" s="49" t="s">
        <v>315</v>
      </c>
      <c r="F870" s="3" t="s">
        <v>297</v>
      </c>
      <c r="G870" s="3">
        <v>500</v>
      </c>
      <c r="H870" s="161">
        <v>250</v>
      </c>
      <c r="I870" s="183"/>
      <c r="J870" s="159">
        <f t="shared" ref="J870" si="216">(H870*I870)</f>
        <v>0</v>
      </c>
    </row>
    <row r="871" spans="1:11" s="35" customFormat="1" ht="15.95" customHeight="1" x14ac:dyDescent="0.25">
      <c r="A871" s="96"/>
      <c r="B871" s="56"/>
      <c r="C871" s="60"/>
      <c r="D871" s="40"/>
      <c r="E871" s="95"/>
      <c r="F871" s="3"/>
      <c r="G871" s="3"/>
      <c r="H871" s="162"/>
      <c r="I871" s="183"/>
      <c r="J871" s="160"/>
      <c r="K871" s="78"/>
    </row>
    <row r="872" spans="1:11" s="14" customFormat="1" ht="15" customHeight="1" thickBot="1" x14ac:dyDescent="0.3">
      <c r="A872" s="169"/>
      <c r="B872" s="169"/>
      <c r="C872" s="169"/>
      <c r="D872" s="169"/>
      <c r="E872" s="169"/>
      <c r="F872" s="59"/>
      <c r="G872" s="25"/>
      <c r="H872" s="79" t="s">
        <v>322</v>
      </c>
      <c r="I872" s="168"/>
      <c r="J872" s="168"/>
      <c r="K872" s="15"/>
    </row>
    <row r="873" spans="1:11" s="14" customFormat="1" ht="100.5" customHeight="1" x14ac:dyDescent="0.25">
      <c r="A873" s="93" t="s">
        <v>302</v>
      </c>
      <c r="B873" s="170" t="s">
        <v>0</v>
      </c>
      <c r="C873" s="172" t="s">
        <v>296</v>
      </c>
      <c r="D873" s="172" t="s">
        <v>307</v>
      </c>
      <c r="E873" s="174" t="s">
        <v>314</v>
      </c>
      <c r="F873" s="175" t="s">
        <v>325</v>
      </c>
      <c r="G873" s="175" t="s">
        <v>349</v>
      </c>
      <c r="H873" s="175" t="s">
        <v>323</v>
      </c>
      <c r="I873" s="177" t="s">
        <v>530</v>
      </c>
      <c r="J873" s="178" t="s">
        <v>306</v>
      </c>
      <c r="K873" s="15"/>
    </row>
    <row r="874" spans="1:11" ht="15" customHeight="1" x14ac:dyDescent="0.25">
      <c r="A874" s="108" t="s">
        <v>148</v>
      </c>
      <c r="B874" s="171"/>
      <c r="C874" s="173"/>
      <c r="D874" s="173"/>
      <c r="E874" s="174"/>
      <c r="F874" s="176"/>
      <c r="G874" s="176"/>
      <c r="H874" s="176"/>
      <c r="I874" s="173"/>
      <c r="J874" s="176"/>
    </row>
    <row r="875" spans="1:11" ht="15.95" customHeight="1" x14ac:dyDescent="0.25">
      <c r="A875" s="103" t="s">
        <v>444</v>
      </c>
      <c r="B875" s="56"/>
      <c r="C875" s="60"/>
      <c r="D875" s="39"/>
      <c r="E875" s="67" t="s">
        <v>315</v>
      </c>
      <c r="F875" s="3" t="s">
        <v>297</v>
      </c>
      <c r="G875" s="3">
        <v>500</v>
      </c>
      <c r="H875" s="161">
        <v>1000</v>
      </c>
      <c r="I875" s="183"/>
      <c r="J875" s="159">
        <f t="shared" ref="J875" si="217">(H875*I875)</f>
        <v>0</v>
      </c>
      <c r="K875" s="26"/>
    </row>
    <row r="876" spans="1:11" s="35" customFormat="1" ht="15.95" customHeight="1" x14ac:dyDescent="0.25">
      <c r="A876" s="96"/>
      <c r="B876" s="56"/>
      <c r="C876" s="60"/>
      <c r="D876" s="40"/>
      <c r="E876" s="95"/>
      <c r="F876" s="3"/>
      <c r="G876" s="3"/>
      <c r="H876" s="162"/>
      <c r="I876" s="183"/>
      <c r="J876" s="160"/>
      <c r="K876" s="78"/>
    </row>
    <row r="877" spans="1:11" ht="15.95" customHeight="1" x14ac:dyDescent="0.25">
      <c r="A877" s="103" t="s">
        <v>445</v>
      </c>
      <c r="B877" s="56"/>
      <c r="C877" s="60"/>
      <c r="D877" s="39"/>
      <c r="E877" s="67" t="s">
        <v>315</v>
      </c>
      <c r="F877" s="3" t="s">
        <v>297</v>
      </c>
      <c r="G877" s="3">
        <v>250</v>
      </c>
      <c r="H877" s="161">
        <v>700</v>
      </c>
      <c r="I877" s="183"/>
      <c r="J877" s="159">
        <f t="shared" ref="J877" si="218">(H877*I877)</f>
        <v>0</v>
      </c>
      <c r="K877" s="26"/>
    </row>
    <row r="878" spans="1:11" s="35" customFormat="1" ht="15.95" customHeight="1" x14ac:dyDescent="0.25">
      <c r="A878" s="96"/>
      <c r="B878" s="56"/>
      <c r="C878" s="60"/>
      <c r="D878" s="40"/>
      <c r="E878" s="95"/>
      <c r="F878" s="3"/>
      <c r="G878" s="3"/>
      <c r="H878" s="162"/>
      <c r="I878" s="183"/>
      <c r="J878" s="160"/>
      <c r="K878" s="78"/>
    </row>
    <row r="879" spans="1:11" s="14" customFormat="1" ht="15" customHeight="1" x14ac:dyDescent="0.2">
      <c r="A879" s="153" t="s">
        <v>303</v>
      </c>
      <c r="B879" s="154"/>
      <c r="C879" s="154"/>
      <c r="D879" s="154"/>
      <c r="E879" s="154"/>
      <c r="F879" s="154"/>
      <c r="G879" s="154"/>
      <c r="H879" s="154"/>
      <c r="I879" s="155"/>
      <c r="J879" s="85">
        <f>SUM(J757:J877)</f>
        <v>0</v>
      </c>
      <c r="K879" s="15"/>
    </row>
    <row r="880" spans="1:11" ht="15" customHeight="1" thickBot="1" x14ac:dyDescent="0.3">
      <c r="A880" s="169"/>
      <c r="B880" s="169"/>
      <c r="C880" s="169"/>
      <c r="D880" s="169"/>
      <c r="E880" s="169"/>
      <c r="F880" s="59"/>
      <c r="G880" s="25"/>
      <c r="H880" s="79" t="s">
        <v>322</v>
      </c>
      <c r="I880" s="168"/>
      <c r="J880" s="168"/>
    </row>
    <row r="881" spans="1:11" s="14" customFormat="1" ht="102" customHeight="1" x14ac:dyDescent="0.25">
      <c r="A881" s="93" t="s">
        <v>304</v>
      </c>
      <c r="B881" s="170" t="s">
        <v>0</v>
      </c>
      <c r="C881" s="172" t="s">
        <v>296</v>
      </c>
      <c r="D881" s="172" t="s">
        <v>307</v>
      </c>
      <c r="E881" s="174" t="s">
        <v>314</v>
      </c>
      <c r="F881" s="175" t="s">
        <v>325</v>
      </c>
      <c r="G881" s="175" t="s">
        <v>349</v>
      </c>
      <c r="H881" s="175" t="s">
        <v>353</v>
      </c>
      <c r="I881" s="177" t="s">
        <v>530</v>
      </c>
      <c r="J881" s="178" t="s">
        <v>306</v>
      </c>
      <c r="K881" s="15"/>
    </row>
    <row r="882" spans="1:11" ht="15" customHeight="1" x14ac:dyDescent="0.25">
      <c r="A882" s="108" t="s">
        <v>148</v>
      </c>
      <c r="B882" s="171"/>
      <c r="C882" s="173"/>
      <c r="D882" s="173"/>
      <c r="E882" s="174"/>
      <c r="F882" s="176"/>
      <c r="G882" s="176"/>
      <c r="H882" s="176"/>
      <c r="I882" s="173"/>
      <c r="J882" s="176"/>
    </row>
    <row r="883" spans="1:11" s="14" customFormat="1" ht="29.25" customHeight="1" x14ac:dyDescent="0.25">
      <c r="A883" s="63" t="s">
        <v>166</v>
      </c>
      <c r="B883" s="8"/>
      <c r="C883" s="8"/>
      <c r="D883" s="39"/>
      <c r="E883" s="49" t="s">
        <v>315</v>
      </c>
      <c r="F883" s="29" t="s">
        <v>297</v>
      </c>
      <c r="G883" s="29">
        <v>1</v>
      </c>
      <c r="H883" s="161">
        <v>20</v>
      </c>
      <c r="I883" s="183"/>
      <c r="J883" s="159">
        <f t="shared" ref="J883" si="219">(H883*I883)</f>
        <v>0</v>
      </c>
      <c r="K883" s="15"/>
    </row>
    <row r="884" spans="1:11" ht="15" customHeight="1" x14ac:dyDescent="0.25">
      <c r="A884" s="96"/>
      <c r="B884" s="56"/>
      <c r="C884" s="60"/>
      <c r="D884" s="40"/>
      <c r="E884" s="95"/>
      <c r="F884" s="3"/>
      <c r="G884" s="3"/>
      <c r="H884" s="162"/>
      <c r="I884" s="183"/>
      <c r="J884" s="160"/>
    </row>
    <row r="885" spans="1:11" s="14" customFormat="1" ht="27" customHeight="1" x14ac:dyDescent="0.25">
      <c r="A885" s="63" t="s">
        <v>257</v>
      </c>
      <c r="B885" s="8"/>
      <c r="C885" s="8"/>
      <c r="D885" s="39"/>
      <c r="E885" s="49" t="s">
        <v>315</v>
      </c>
      <c r="F885" s="29" t="s">
        <v>297</v>
      </c>
      <c r="G885" s="29">
        <v>1</v>
      </c>
      <c r="H885" s="161">
        <v>200</v>
      </c>
      <c r="I885" s="183"/>
      <c r="J885" s="159">
        <f t="shared" ref="J885" si="220">(H885*I885)</f>
        <v>0</v>
      </c>
      <c r="K885" s="15"/>
    </row>
    <row r="886" spans="1:11" ht="15" customHeight="1" x14ac:dyDescent="0.25">
      <c r="A886" s="96"/>
      <c r="B886" s="56"/>
      <c r="C886" s="60"/>
      <c r="D886" s="40"/>
      <c r="E886" s="95"/>
      <c r="F886" s="3"/>
      <c r="G886" s="3"/>
      <c r="H886" s="162"/>
      <c r="I886" s="183"/>
      <c r="J886" s="160"/>
    </row>
    <row r="887" spans="1:11" s="14" customFormat="1" ht="15" customHeight="1" x14ac:dyDescent="0.25">
      <c r="A887" s="109" t="s">
        <v>225</v>
      </c>
      <c r="B887" s="77"/>
      <c r="C887" s="77"/>
      <c r="D887" s="39"/>
      <c r="E887" s="49" t="s">
        <v>315</v>
      </c>
      <c r="F887" s="29" t="s">
        <v>297</v>
      </c>
      <c r="G887" s="29">
        <v>1</v>
      </c>
      <c r="H887" s="161">
        <v>75</v>
      </c>
      <c r="I887" s="183"/>
      <c r="J887" s="159">
        <f t="shared" ref="J887" si="221">(H887*I887)</f>
        <v>0</v>
      </c>
      <c r="K887" s="15"/>
    </row>
    <row r="888" spans="1:11" s="18" customFormat="1" ht="20.100000000000001" customHeight="1" x14ac:dyDescent="0.2">
      <c r="A888" s="96"/>
      <c r="B888" s="56"/>
      <c r="C888" s="60"/>
      <c r="D888" s="40"/>
      <c r="E888" s="95"/>
      <c r="F888" s="3"/>
      <c r="G888" s="3"/>
      <c r="H888" s="162"/>
      <c r="I888" s="183"/>
      <c r="J888" s="160"/>
    </row>
    <row r="889" spans="1:11" x14ac:dyDescent="0.25">
      <c r="A889" s="63" t="s">
        <v>181</v>
      </c>
      <c r="B889" s="8"/>
      <c r="C889" s="8"/>
      <c r="D889" s="39"/>
      <c r="E889" s="49" t="s">
        <v>315</v>
      </c>
      <c r="F889" s="29" t="s">
        <v>297</v>
      </c>
      <c r="G889" s="29">
        <v>1</v>
      </c>
      <c r="H889" s="161">
        <v>250</v>
      </c>
      <c r="I889" s="183"/>
      <c r="J889" s="159">
        <f t="shared" ref="J889" si="222">(H889*I889)</f>
        <v>0</v>
      </c>
    </row>
    <row r="890" spans="1:11" ht="15.95" customHeight="1" x14ac:dyDescent="0.25">
      <c r="A890" s="96"/>
      <c r="B890" s="56"/>
      <c r="C890" s="60"/>
      <c r="D890" s="40"/>
      <c r="E890" s="95"/>
      <c r="F890" s="3"/>
      <c r="G890" s="3"/>
      <c r="H890" s="162"/>
      <c r="I890" s="183"/>
      <c r="J890" s="160"/>
    </row>
    <row r="891" spans="1:11" ht="12.75" customHeight="1" x14ac:dyDescent="0.25">
      <c r="A891" s="63" t="s">
        <v>162</v>
      </c>
      <c r="B891" s="8"/>
      <c r="C891" s="8" t="s">
        <v>577</v>
      </c>
      <c r="D891" s="39"/>
      <c r="E891" s="49" t="s">
        <v>315</v>
      </c>
      <c r="F891" s="29" t="s">
        <v>334</v>
      </c>
      <c r="G891" s="29">
        <v>10</v>
      </c>
      <c r="H891" s="161">
        <v>150</v>
      </c>
      <c r="I891" s="183"/>
      <c r="J891" s="159">
        <f t="shared" ref="J891" si="223">(H891*I891)</f>
        <v>0</v>
      </c>
    </row>
    <row r="892" spans="1:11" ht="15.95" customHeight="1" x14ac:dyDescent="0.25">
      <c r="A892" s="96"/>
      <c r="B892" s="56"/>
      <c r="C892" s="60"/>
      <c r="D892" s="40"/>
      <c r="E892" s="95"/>
      <c r="F892" s="3"/>
      <c r="G892" s="3"/>
      <c r="H892" s="162"/>
      <c r="I892" s="183"/>
      <c r="J892" s="160"/>
    </row>
    <row r="893" spans="1:11" ht="26.25" customHeight="1" x14ac:dyDescent="0.25">
      <c r="A893" s="63" t="s">
        <v>313</v>
      </c>
      <c r="B893" s="8"/>
      <c r="C893" s="8"/>
      <c r="D893" s="39"/>
      <c r="E893" s="49" t="s">
        <v>315</v>
      </c>
      <c r="F893" s="29" t="s">
        <v>297</v>
      </c>
      <c r="G893" s="29">
        <v>1</v>
      </c>
      <c r="H893" s="161">
        <v>900</v>
      </c>
      <c r="I893" s="183"/>
      <c r="J893" s="159">
        <f t="shared" ref="J893" si="224">(H893*I893)</f>
        <v>0</v>
      </c>
    </row>
    <row r="894" spans="1:11" ht="15.95" customHeight="1" x14ac:dyDescent="0.25">
      <c r="A894" s="96"/>
      <c r="B894" s="56"/>
      <c r="C894" s="60"/>
      <c r="D894" s="40"/>
      <c r="E894" s="95"/>
      <c r="F894" s="3"/>
      <c r="G894" s="3"/>
      <c r="H894" s="162"/>
      <c r="I894" s="183"/>
      <c r="J894" s="160"/>
    </row>
    <row r="895" spans="1:11" ht="26.25" customHeight="1" x14ac:dyDescent="0.25">
      <c r="A895" s="63" t="s">
        <v>157</v>
      </c>
      <c r="B895" s="8"/>
      <c r="C895" s="8"/>
      <c r="D895" s="39"/>
      <c r="E895" s="67" t="s">
        <v>315</v>
      </c>
      <c r="F895" s="29" t="s">
        <v>297</v>
      </c>
      <c r="G895" s="29">
        <v>1</v>
      </c>
      <c r="H895" s="161">
        <v>200</v>
      </c>
      <c r="I895" s="183"/>
      <c r="J895" s="159">
        <f t="shared" ref="J895" si="225">(H895*I895)</f>
        <v>0</v>
      </c>
    </row>
    <row r="896" spans="1:11" ht="15.95" customHeight="1" x14ac:dyDescent="0.25">
      <c r="A896" s="96"/>
      <c r="B896" s="56"/>
      <c r="C896" s="60"/>
      <c r="D896" s="40"/>
      <c r="E896" s="95"/>
      <c r="F896" s="3"/>
      <c r="G896" s="3"/>
      <c r="H896" s="162"/>
      <c r="I896" s="183"/>
      <c r="J896" s="160"/>
    </row>
    <row r="897" spans="1:11" ht="15.95" customHeight="1" x14ac:dyDescent="0.25">
      <c r="A897" s="103" t="s">
        <v>446</v>
      </c>
      <c r="B897" s="56"/>
      <c r="C897" s="122"/>
      <c r="D897" s="39"/>
      <c r="E897" s="67" t="s">
        <v>315</v>
      </c>
      <c r="F897" s="123" t="s">
        <v>354</v>
      </c>
      <c r="G897" s="3">
        <v>1</v>
      </c>
      <c r="H897" s="161">
        <v>300</v>
      </c>
      <c r="I897" s="183"/>
      <c r="J897" s="159">
        <f t="shared" ref="J897" si="226">(H897*I897)</f>
        <v>0</v>
      </c>
      <c r="K897" s="26"/>
    </row>
    <row r="898" spans="1:11" ht="15.95" customHeight="1" x14ac:dyDescent="0.25">
      <c r="A898" s="96"/>
      <c r="B898" s="56"/>
      <c r="C898" s="60"/>
      <c r="D898" s="40"/>
      <c r="E898" s="95"/>
      <c r="F898" s="3"/>
      <c r="G898" s="3"/>
      <c r="H898" s="162"/>
      <c r="I898" s="183"/>
      <c r="J898" s="160"/>
    </row>
    <row r="899" spans="1:11" ht="15.95" customHeight="1" x14ac:dyDescent="0.2">
      <c r="A899" s="153" t="s">
        <v>305</v>
      </c>
      <c r="B899" s="154"/>
      <c r="C899" s="154"/>
      <c r="D899" s="154"/>
      <c r="E899" s="154"/>
      <c r="F899" s="154"/>
      <c r="G899" s="154"/>
      <c r="H899" s="154"/>
      <c r="I899" s="155"/>
      <c r="J899" s="85">
        <f>SUM(J883:J897)</f>
        <v>0</v>
      </c>
    </row>
  </sheetData>
  <sheetProtection algorithmName="SHA-512" hashValue="3aZvZP0g12w5zLPmw9qk4JlHvVATSkcyyt1vgGpH2pfm0nwH9mv9Eq9cJH2WtWo2WmrhvHUmlnR5R+qQQ7hxvQ==" saltValue="h51NStr+tjrD65K2fuN2aA==" spinCount="100000" sheet="1" objects="1" scenarios="1" selectLockedCells="1"/>
  <mergeCells count="1121">
    <mergeCell ref="J609:J610"/>
    <mergeCell ref="I595:J595"/>
    <mergeCell ref="J597:J598"/>
    <mergeCell ref="I597:I598"/>
    <mergeCell ref="J605:J606"/>
    <mergeCell ref="I605:I606"/>
    <mergeCell ref="I603:I604"/>
    <mergeCell ref="J599:J600"/>
    <mergeCell ref="J601:J602"/>
    <mergeCell ref="I601:I602"/>
    <mergeCell ref="I599:I600"/>
    <mergeCell ref="H599:H600"/>
    <mergeCell ref="H601:H602"/>
    <mergeCell ref="H603:H604"/>
    <mergeCell ref="J629:J630"/>
    <mergeCell ref="I629:I630"/>
    <mergeCell ref="J625:J626"/>
    <mergeCell ref="J627:J628"/>
    <mergeCell ref="H597:H598"/>
    <mergeCell ref="J537:J538"/>
    <mergeCell ref="J539:J540"/>
    <mergeCell ref="I539:I540"/>
    <mergeCell ref="I537:I538"/>
    <mergeCell ref="J533:J534"/>
    <mergeCell ref="J535:J536"/>
    <mergeCell ref="I535:I536"/>
    <mergeCell ref="I533:I534"/>
    <mergeCell ref="I238:I239"/>
    <mergeCell ref="I559:J559"/>
    <mergeCell ref="J240:J241"/>
    <mergeCell ref="J541:J542"/>
    <mergeCell ref="J543:J544"/>
    <mergeCell ref="I543:I544"/>
    <mergeCell ref="I541:I542"/>
    <mergeCell ref="J312:J313"/>
    <mergeCell ref="I312:I313"/>
    <mergeCell ref="J308:J309"/>
    <mergeCell ref="I308:I309"/>
    <mergeCell ref="H308:H309"/>
    <mergeCell ref="H312:H313"/>
    <mergeCell ref="J304:J305"/>
    <mergeCell ref="J306:J307"/>
    <mergeCell ref="I306:I307"/>
    <mergeCell ref="I304:I305"/>
    <mergeCell ref="J300:J301"/>
    <mergeCell ref="J302:J303"/>
    <mergeCell ref="I302:I303"/>
    <mergeCell ref="I300:I301"/>
    <mergeCell ref="A178:E178"/>
    <mergeCell ref="I178:J178"/>
    <mergeCell ref="I212:I213"/>
    <mergeCell ref="J212:J213"/>
    <mergeCell ref="A104:E104"/>
    <mergeCell ref="I104:J104"/>
    <mergeCell ref="A164:I164"/>
    <mergeCell ref="J110:J111"/>
    <mergeCell ref="J112:J113"/>
    <mergeCell ref="J114:J115"/>
    <mergeCell ref="I110:I111"/>
    <mergeCell ref="I112:I113"/>
    <mergeCell ref="I114:I115"/>
    <mergeCell ref="H110:H111"/>
    <mergeCell ref="H112:H113"/>
    <mergeCell ref="H114:H115"/>
    <mergeCell ref="J238:J239"/>
    <mergeCell ref="A165:E165"/>
    <mergeCell ref="I165:J165"/>
    <mergeCell ref="J230:J231"/>
    <mergeCell ref="I230:I231"/>
    <mergeCell ref="I228:I229"/>
    <mergeCell ref="J226:J227"/>
    <mergeCell ref="I226:I227"/>
    <mergeCell ref="H226:H227"/>
    <mergeCell ref="H228:H229"/>
    <mergeCell ref="H230:H231"/>
    <mergeCell ref="J236:J237"/>
    <mergeCell ref="H232:H233"/>
    <mergeCell ref="H234:H235"/>
    <mergeCell ref="H236:H237"/>
    <mergeCell ref="I126:I127"/>
    <mergeCell ref="A880:E880"/>
    <mergeCell ref="J841:J842"/>
    <mergeCell ref="J846:J847"/>
    <mergeCell ref="J28:J29"/>
    <mergeCell ref="H30:H31"/>
    <mergeCell ref="I30:I31"/>
    <mergeCell ref="J30:J31"/>
    <mergeCell ref="H32:H33"/>
    <mergeCell ref="I32:I33"/>
    <mergeCell ref="J32:J33"/>
    <mergeCell ref="H563:H564"/>
    <mergeCell ref="I563:I564"/>
    <mergeCell ref="J563:J564"/>
    <mergeCell ref="I269:J269"/>
    <mergeCell ref="A268:I268"/>
    <mergeCell ref="J318:J319"/>
    <mergeCell ref="I318:I319"/>
    <mergeCell ref="H318:H319"/>
    <mergeCell ref="A336:I336"/>
    <mergeCell ref="I729:J729"/>
    <mergeCell ref="I747:J747"/>
    <mergeCell ref="J545:J546"/>
    <mergeCell ref="J561:J562"/>
    <mergeCell ref="I561:I562"/>
    <mergeCell ref="I545:I546"/>
    <mergeCell ref="H611:H612"/>
    <mergeCell ref="I611:I612"/>
    <mergeCell ref="J611:J612"/>
    <mergeCell ref="I34:J34"/>
    <mergeCell ref="I62:J62"/>
    <mergeCell ref="I84:J84"/>
    <mergeCell ref="I192:J192"/>
    <mergeCell ref="A527:E527"/>
    <mergeCell ref="H296:H297"/>
    <mergeCell ref="A283:I283"/>
    <mergeCell ref="H252:H253"/>
    <mergeCell ref="I252:I253"/>
    <mergeCell ref="H254:H255"/>
    <mergeCell ref="I240:I241"/>
    <mergeCell ref="A5:J5"/>
    <mergeCell ref="A6:E6"/>
    <mergeCell ref="H24:H25"/>
    <mergeCell ref="I24:I25"/>
    <mergeCell ref="J24:J25"/>
    <mergeCell ref="H28:H29"/>
    <mergeCell ref="I28:I29"/>
    <mergeCell ref="D755:D756"/>
    <mergeCell ref="D784:D785"/>
    <mergeCell ref="A84:E84"/>
    <mergeCell ref="I16:I17"/>
    <mergeCell ref="A20:E20"/>
    <mergeCell ref="J22:J23"/>
    <mergeCell ref="I6:J6"/>
    <mergeCell ref="I20:J20"/>
    <mergeCell ref="I220:J220"/>
    <mergeCell ref="I284:J284"/>
    <mergeCell ref="I310:J310"/>
    <mergeCell ref="I348:J348"/>
    <mergeCell ref="I380:J380"/>
    <mergeCell ref="I442:J442"/>
    <mergeCell ref="I463:J463"/>
    <mergeCell ref="I484:J484"/>
    <mergeCell ref="I503:J503"/>
    <mergeCell ref="I527:J527"/>
    <mergeCell ref="H8:H9"/>
    <mergeCell ref="H10:H11"/>
    <mergeCell ref="H12:H13"/>
    <mergeCell ref="H14:H15"/>
    <mergeCell ref="H16:H17"/>
    <mergeCell ref="H18:H19"/>
    <mergeCell ref="H893:H894"/>
    <mergeCell ref="H891:H892"/>
    <mergeCell ref="H887:H888"/>
    <mergeCell ref="H759:H760"/>
    <mergeCell ref="H761:H762"/>
    <mergeCell ref="H763:H764"/>
    <mergeCell ref="H765:H766"/>
    <mergeCell ref="H767:H768"/>
    <mergeCell ref="H769:H770"/>
    <mergeCell ref="H771:H772"/>
    <mergeCell ref="H773:H774"/>
    <mergeCell ref="H775:H776"/>
    <mergeCell ref="H609:H610"/>
    <mergeCell ref="H537:H538"/>
    <mergeCell ref="H539:H540"/>
    <mergeCell ref="H300:H301"/>
    <mergeCell ref="H302:H303"/>
    <mergeCell ref="H304:H305"/>
    <mergeCell ref="H306:H307"/>
    <mergeCell ref="H798:H799"/>
    <mergeCell ref="H617:H618"/>
    <mergeCell ref="H619:H620"/>
    <mergeCell ref="H621:H622"/>
    <mergeCell ref="H623:H624"/>
    <mergeCell ref="H541:H542"/>
    <mergeCell ref="H543:H544"/>
    <mergeCell ref="J895:J896"/>
    <mergeCell ref="B813:B814"/>
    <mergeCell ref="C813:C814"/>
    <mergeCell ref="E813:E814"/>
    <mergeCell ref="G813:G814"/>
    <mergeCell ref="I813:I814"/>
    <mergeCell ref="J813:J814"/>
    <mergeCell ref="I895:I896"/>
    <mergeCell ref="J891:J892"/>
    <mergeCell ref="J893:J894"/>
    <mergeCell ref="I893:I894"/>
    <mergeCell ref="I891:I892"/>
    <mergeCell ref="J887:J888"/>
    <mergeCell ref="J889:J890"/>
    <mergeCell ref="I889:I890"/>
    <mergeCell ref="I887:I888"/>
    <mergeCell ref="H837:H838"/>
    <mergeCell ref="H839:H840"/>
    <mergeCell ref="H889:H890"/>
    <mergeCell ref="H895:H896"/>
    <mergeCell ref="F813:F814"/>
    <mergeCell ref="D881:D882"/>
    <mergeCell ref="I880:J880"/>
    <mergeCell ref="J837:J838"/>
    <mergeCell ref="J839:J840"/>
    <mergeCell ref="I839:I840"/>
    <mergeCell ref="I837:I838"/>
    <mergeCell ref="H835:H836"/>
    <mergeCell ref="H841:H842"/>
    <mergeCell ref="H846:H847"/>
    <mergeCell ref="J835:J836"/>
    <mergeCell ref="J883:J884"/>
    <mergeCell ref="F881:F882"/>
    <mergeCell ref="J850:J851"/>
    <mergeCell ref="H848:H849"/>
    <mergeCell ref="H881:H882"/>
    <mergeCell ref="H883:H884"/>
    <mergeCell ref="H885:H886"/>
    <mergeCell ref="J864:J865"/>
    <mergeCell ref="J866:J867"/>
    <mergeCell ref="J868:J869"/>
    <mergeCell ref="J870:J871"/>
    <mergeCell ref="J875:J876"/>
    <mergeCell ref="J877:J878"/>
    <mergeCell ref="H854:H855"/>
    <mergeCell ref="H856:H857"/>
    <mergeCell ref="H858:H859"/>
    <mergeCell ref="H860:H861"/>
    <mergeCell ref="H862:H863"/>
    <mergeCell ref="H864:H865"/>
    <mergeCell ref="H866:H867"/>
    <mergeCell ref="H868:H869"/>
    <mergeCell ref="H870:H871"/>
    <mergeCell ref="H875:H876"/>
    <mergeCell ref="H877:H878"/>
    <mergeCell ref="J827:J828"/>
    <mergeCell ref="I827:I828"/>
    <mergeCell ref="J829:J830"/>
    <mergeCell ref="H831:H832"/>
    <mergeCell ref="J823:J824"/>
    <mergeCell ref="J825:J826"/>
    <mergeCell ref="I825:I826"/>
    <mergeCell ref="I823:I824"/>
    <mergeCell ref="H823:H824"/>
    <mergeCell ref="H825:H826"/>
    <mergeCell ref="H827:H828"/>
    <mergeCell ref="I812:J812"/>
    <mergeCell ref="J885:J886"/>
    <mergeCell ref="I885:I886"/>
    <mergeCell ref="I883:I884"/>
    <mergeCell ref="J848:J849"/>
    <mergeCell ref="I848:I849"/>
    <mergeCell ref="J833:J834"/>
    <mergeCell ref="J860:J861"/>
    <mergeCell ref="I862:I863"/>
    <mergeCell ref="J862:J863"/>
    <mergeCell ref="I864:I865"/>
    <mergeCell ref="J808:J809"/>
    <mergeCell ref="I808:I809"/>
    <mergeCell ref="J804:J805"/>
    <mergeCell ref="J806:J807"/>
    <mergeCell ref="I806:I807"/>
    <mergeCell ref="I804:I805"/>
    <mergeCell ref="J800:J801"/>
    <mergeCell ref="J802:J803"/>
    <mergeCell ref="I802:I803"/>
    <mergeCell ref="I800:I801"/>
    <mergeCell ref="H800:H801"/>
    <mergeCell ref="H802:H803"/>
    <mergeCell ref="H804:H805"/>
    <mergeCell ref="H806:H807"/>
    <mergeCell ref="H808:H809"/>
    <mergeCell ref="J831:J832"/>
    <mergeCell ref="I831:I832"/>
    <mergeCell ref="I829:I830"/>
    <mergeCell ref="H829:H830"/>
    <mergeCell ref="J817:J818"/>
    <mergeCell ref="I817:I818"/>
    <mergeCell ref="J810:J811"/>
    <mergeCell ref="J815:J816"/>
    <mergeCell ref="I815:I816"/>
    <mergeCell ref="I810:I811"/>
    <mergeCell ref="H810:H811"/>
    <mergeCell ref="H815:H816"/>
    <mergeCell ref="H817:H818"/>
    <mergeCell ref="H813:H814"/>
    <mergeCell ref="J821:J822"/>
    <mergeCell ref="I821:I822"/>
    <mergeCell ref="H821:H822"/>
    <mergeCell ref="J781:J782"/>
    <mergeCell ref="J786:J787"/>
    <mergeCell ref="I786:I787"/>
    <mergeCell ref="I781:I782"/>
    <mergeCell ref="H786:H787"/>
    <mergeCell ref="J790:J791"/>
    <mergeCell ref="J792:J793"/>
    <mergeCell ref="I792:I793"/>
    <mergeCell ref="I790:I791"/>
    <mergeCell ref="J788:J789"/>
    <mergeCell ref="I788:I789"/>
    <mergeCell ref="H788:H789"/>
    <mergeCell ref="H790:H791"/>
    <mergeCell ref="H792:H793"/>
    <mergeCell ref="H781:H782"/>
    <mergeCell ref="I783:J783"/>
    <mergeCell ref="J798:J799"/>
    <mergeCell ref="I798:I799"/>
    <mergeCell ref="J794:J795"/>
    <mergeCell ref="J796:J797"/>
    <mergeCell ref="I796:I797"/>
    <mergeCell ref="I794:I795"/>
    <mergeCell ref="H794:H795"/>
    <mergeCell ref="H796:H797"/>
    <mergeCell ref="J775:J776"/>
    <mergeCell ref="J777:J778"/>
    <mergeCell ref="I777:I778"/>
    <mergeCell ref="I775:I776"/>
    <mergeCell ref="J773:J774"/>
    <mergeCell ref="I773:I774"/>
    <mergeCell ref="J769:J770"/>
    <mergeCell ref="J771:J772"/>
    <mergeCell ref="I771:I772"/>
    <mergeCell ref="I769:I770"/>
    <mergeCell ref="H667:H668"/>
    <mergeCell ref="H707:H708"/>
    <mergeCell ref="H705:H706"/>
    <mergeCell ref="H687:H688"/>
    <mergeCell ref="J687:J688"/>
    <mergeCell ref="H675:H676"/>
    <mergeCell ref="I675:I676"/>
    <mergeCell ref="J675:J676"/>
    <mergeCell ref="H677:H678"/>
    <mergeCell ref="I677:I678"/>
    <mergeCell ref="I709:I710"/>
    <mergeCell ref="H709:H710"/>
    <mergeCell ref="J709:J710"/>
    <mergeCell ref="J765:J766"/>
    <mergeCell ref="J767:J768"/>
    <mergeCell ref="I767:I768"/>
    <mergeCell ref="H631:H632"/>
    <mergeCell ref="J637:J638"/>
    <mergeCell ref="I637:I638"/>
    <mergeCell ref="J633:J634"/>
    <mergeCell ref="J635:J636"/>
    <mergeCell ref="I635:I636"/>
    <mergeCell ref="I633:I634"/>
    <mergeCell ref="H633:H634"/>
    <mergeCell ref="H635:H636"/>
    <mergeCell ref="H637:H638"/>
    <mergeCell ref="I765:I766"/>
    <mergeCell ref="J761:J762"/>
    <mergeCell ref="J763:J764"/>
    <mergeCell ref="I763:I764"/>
    <mergeCell ref="I761:I762"/>
    <mergeCell ref="J757:J758"/>
    <mergeCell ref="J759:J760"/>
    <mergeCell ref="I712:J712"/>
    <mergeCell ref="H749:H750"/>
    <mergeCell ref="H645:H646"/>
    <mergeCell ref="J665:J666"/>
    <mergeCell ref="I667:I668"/>
    <mergeCell ref="J667:J668"/>
    <mergeCell ref="I707:I708"/>
    <mergeCell ref="I759:I760"/>
    <mergeCell ref="I757:I758"/>
    <mergeCell ref="I655:I656"/>
    <mergeCell ref="J655:J656"/>
    <mergeCell ref="H657:H658"/>
    <mergeCell ref="H605:H606"/>
    <mergeCell ref="J613:J614"/>
    <mergeCell ref="I613:I614"/>
    <mergeCell ref="J607:J608"/>
    <mergeCell ref="I607:I608"/>
    <mergeCell ref="H607:H608"/>
    <mergeCell ref="H613:H614"/>
    <mergeCell ref="J603:J604"/>
    <mergeCell ref="H647:H648"/>
    <mergeCell ref="I647:I648"/>
    <mergeCell ref="J647:J648"/>
    <mergeCell ref="J631:J632"/>
    <mergeCell ref="H549:H550"/>
    <mergeCell ref="I549:I550"/>
    <mergeCell ref="I316:I317"/>
    <mergeCell ref="I314:I315"/>
    <mergeCell ref="H314:H315"/>
    <mergeCell ref="H316:H317"/>
    <mergeCell ref="H505:H506"/>
    <mergeCell ref="H320:H321"/>
    <mergeCell ref="I320:I321"/>
    <mergeCell ref="H322:H323"/>
    <mergeCell ref="J515:J516"/>
    <mergeCell ref="H519:H520"/>
    <mergeCell ref="H521:H522"/>
    <mergeCell ref="J523:J524"/>
    <mergeCell ref="J525:J526"/>
    <mergeCell ref="I525:I526"/>
    <mergeCell ref="I523:I524"/>
    <mergeCell ref="J314:J315"/>
    <mergeCell ref="J316:J317"/>
    <mergeCell ref="H641:H642"/>
    <mergeCell ref="A348:E348"/>
    <mergeCell ref="A380:E380"/>
    <mergeCell ref="A442:E442"/>
    <mergeCell ref="A484:E484"/>
    <mergeCell ref="A503:E503"/>
    <mergeCell ref="A502:I502"/>
    <mergeCell ref="I513:I514"/>
    <mergeCell ref="I511:I512"/>
    <mergeCell ref="J507:J508"/>
    <mergeCell ref="I507:I508"/>
    <mergeCell ref="I505:I506"/>
    <mergeCell ref="A463:E463"/>
    <mergeCell ref="H330:H331"/>
    <mergeCell ref="I330:I331"/>
    <mergeCell ref="H332:H333"/>
    <mergeCell ref="I332:I333"/>
    <mergeCell ref="H334:H335"/>
    <mergeCell ref="I334:I335"/>
    <mergeCell ref="H352:H353"/>
    <mergeCell ref="I352:I353"/>
    <mergeCell ref="H354:H355"/>
    <mergeCell ref="I354:I355"/>
    <mergeCell ref="A337:E337"/>
    <mergeCell ref="A368:I368"/>
    <mergeCell ref="A420:I420"/>
    <mergeCell ref="A454:I454"/>
    <mergeCell ref="H511:H512"/>
    <mergeCell ref="H366:H367"/>
    <mergeCell ref="I366:I367"/>
    <mergeCell ref="I382:I383"/>
    <mergeCell ref="I384:I385"/>
    <mergeCell ref="I386:I387"/>
    <mergeCell ref="A284:E284"/>
    <mergeCell ref="J292:J293"/>
    <mergeCell ref="I292:I293"/>
    <mergeCell ref="J288:J289"/>
    <mergeCell ref="J290:J291"/>
    <mergeCell ref="I290:I291"/>
    <mergeCell ref="I288:I289"/>
    <mergeCell ref="H288:H289"/>
    <mergeCell ref="H290:H291"/>
    <mergeCell ref="H292:H293"/>
    <mergeCell ref="J296:J297"/>
    <mergeCell ref="J298:J299"/>
    <mergeCell ref="I298:I299"/>
    <mergeCell ref="I296:I297"/>
    <mergeCell ref="J294:J295"/>
    <mergeCell ref="I294:I295"/>
    <mergeCell ref="H294:H295"/>
    <mergeCell ref="H298:H299"/>
    <mergeCell ref="H286:H287"/>
    <mergeCell ref="I264:I265"/>
    <mergeCell ref="H266:H267"/>
    <mergeCell ref="I266:I267"/>
    <mergeCell ref="J286:J287"/>
    <mergeCell ref="I286:I287"/>
    <mergeCell ref="I236:I237"/>
    <mergeCell ref="J232:J233"/>
    <mergeCell ref="J234:J235"/>
    <mergeCell ref="I234:I235"/>
    <mergeCell ref="I232:I233"/>
    <mergeCell ref="I254:I255"/>
    <mergeCell ref="H256:H257"/>
    <mergeCell ref="I256:I257"/>
    <mergeCell ref="H258:H259"/>
    <mergeCell ref="I258:I259"/>
    <mergeCell ref="H260:H261"/>
    <mergeCell ref="I260:I261"/>
    <mergeCell ref="H262:H263"/>
    <mergeCell ref="I262:I263"/>
    <mergeCell ref="H264:H265"/>
    <mergeCell ref="A269:E269"/>
    <mergeCell ref="I122:I123"/>
    <mergeCell ref="I124:I125"/>
    <mergeCell ref="J202:J203"/>
    <mergeCell ref="J204:J205"/>
    <mergeCell ref="I204:I205"/>
    <mergeCell ref="I202:I203"/>
    <mergeCell ref="H202:H203"/>
    <mergeCell ref="H204:H205"/>
    <mergeCell ref="H206:H207"/>
    <mergeCell ref="J208:J209"/>
    <mergeCell ref="J210:J211"/>
    <mergeCell ref="I210:I211"/>
    <mergeCell ref="I208:I209"/>
    <mergeCell ref="H208:H209"/>
    <mergeCell ref="H210:H211"/>
    <mergeCell ref="J206:J207"/>
    <mergeCell ref="I206:I207"/>
    <mergeCell ref="H248:H249"/>
    <mergeCell ref="I248:I249"/>
    <mergeCell ref="H250:H251"/>
    <mergeCell ref="I250:I251"/>
    <mergeCell ref="H144:H145"/>
    <mergeCell ref="I144:I145"/>
    <mergeCell ref="H146:H147"/>
    <mergeCell ref="I146:I147"/>
    <mergeCell ref="H148:H149"/>
    <mergeCell ref="I148:I149"/>
    <mergeCell ref="H152:H153"/>
    <mergeCell ref="I152:I153"/>
    <mergeCell ref="H154:H155"/>
    <mergeCell ref="I154:I155"/>
    <mergeCell ref="H96:H97"/>
    <mergeCell ref="J198:J199"/>
    <mergeCell ref="J200:J201"/>
    <mergeCell ref="I200:I201"/>
    <mergeCell ref="I198:I199"/>
    <mergeCell ref="J196:J197"/>
    <mergeCell ref="I196:I197"/>
    <mergeCell ref="H196:H197"/>
    <mergeCell ref="H198:H199"/>
    <mergeCell ref="H200:H201"/>
    <mergeCell ref="I194:I195"/>
    <mergeCell ref="J106:J107"/>
    <mergeCell ref="J108:J109"/>
    <mergeCell ref="I108:I109"/>
    <mergeCell ref="I106:I107"/>
    <mergeCell ref="H106:H107"/>
    <mergeCell ref="H108:H109"/>
    <mergeCell ref="H194:H195"/>
    <mergeCell ref="A191:I191"/>
    <mergeCell ref="A192:E192"/>
    <mergeCell ref="J194:J195"/>
    <mergeCell ref="H122:H123"/>
    <mergeCell ref="H124:H125"/>
    <mergeCell ref="H126:H127"/>
    <mergeCell ref="H130:H131"/>
    <mergeCell ref="H132:H133"/>
    <mergeCell ref="H134:H135"/>
    <mergeCell ref="H136:H137"/>
    <mergeCell ref="H138:H139"/>
    <mergeCell ref="I116:I117"/>
    <mergeCell ref="I118:I119"/>
    <mergeCell ref="I120:I121"/>
    <mergeCell ref="J86:J87"/>
    <mergeCell ref="J88:J89"/>
    <mergeCell ref="I88:I89"/>
    <mergeCell ref="I86:I87"/>
    <mergeCell ref="J80:J81"/>
    <mergeCell ref="J82:J83"/>
    <mergeCell ref="I82:I83"/>
    <mergeCell ref="I80:I81"/>
    <mergeCell ref="H80:H81"/>
    <mergeCell ref="H82:H83"/>
    <mergeCell ref="H86:H87"/>
    <mergeCell ref="H88:H89"/>
    <mergeCell ref="J102:J103"/>
    <mergeCell ref="I102:I103"/>
    <mergeCell ref="J98:J99"/>
    <mergeCell ref="J100:J101"/>
    <mergeCell ref="I100:I101"/>
    <mergeCell ref="I98:I99"/>
    <mergeCell ref="H98:H99"/>
    <mergeCell ref="H100:H101"/>
    <mergeCell ref="H102:H103"/>
    <mergeCell ref="J94:J95"/>
    <mergeCell ref="J96:J97"/>
    <mergeCell ref="I96:I97"/>
    <mergeCell ref="I94:I95"/>
    <mergeCell ref="J90:J91"/>
    <mergeCell ref="J92:J93"/>
    <mergeCell ref="I92:I93"/>
    <mergeCell ref="I90:I91"/>
    <mergeCell ref="H90:H91"/>
    <mergeCell ref="H92:H93"/>
    <mergeCell ref="H94:H95"/>
    <mergeCell ref="I76:I77"/>
    <mergeCell ref="J72:J73"/>
    <mergeCell ref="J74:J75"/>
    <mergeCell ref="I74:I75"/>
    <mergeCell ref="I72:I73"/>
    <mergeCell ref="H72:H73"/>
    <mergeCell ref="H74:H75"/>
    <mergeCell ref="H76:H77"/>
    <mergeCell ref="H78:H79"/>
    <mergeCell ref="J68:J69"/>
    <mergeCell ref="J70:J71"/>
    <mergeCell ref="I70:I71"/>
    <mergeCell ref="I68:I69"/>
    <mergeCell ref="J66:J67"/>
    <mergeCell ref="I66:I67"/>
    <mergeCell ref="H66:H67"/>
    <mergeCell ref="H68:H69"/>
    <mergeCell ref="H70:H71"/>
    <mergeCell ref="A899:I899"/>
    <mergeCell ref="I835:I836"/>
    <mergeCell ref="A594:I594"/>
    <mergeCell ref="A553:I553"/>
    <mergeCell ref="G784:G785"/>
    <mergeCell ref="H897:H898"/>
    <mergeCell ref="I897:I898"/>
    <mergeCell ref="I866:I867"/>
    <mergeCell ref="I868:I869"/>
    <mergeCell ref="I870:I871"/>
    <mergeCell ref="I875:I876"/>
    <mergeCell ref="I877:I878"/>
    <mergeCell ref="H819:H820"/>
    <mergeCell ref="I833:I834"/>
    <mergeCell ref="H567:H568"/>
    <mergeCell ref="I567:I568"/>
    <mergeCell ref="H575:H576"/>
    <mergeCell ref="I631:I632"/>
    <mergeCell ref="H755:H756"/>
    <mergeCell ref="H757:H758"/>
    <mergeCell ref="H777:H778"/>
    <mergeCell ref="H784:H785"/>
    <mergeCell ref="A812:E812"/>
    <mergeCell ref="D813:D814"/>
    <mergeCell ref="I846:I847"/>
    <mergeCell ref="I841:I842"/>
    <mergeCell ref="F755:F756"/>
    <mergeCell ref="F784:F785"/>
    <mergeCell ref="I609:I610"/>
    <mergeCell ref="H852:H853"/>
    <mergeCell ref="I575:I576"/>
    <mergeCell ref="H655:H656"/>
    <mergeCell ref="A2:J2"/>
    <mergeCell ref="A3:J3"/>
    <mergeCell ref="B881:B882"/>
    <mergeCell ref="C881:C882"/>
    <mergeCell ref="E881:E882"/>
    <mergeCell ref="B755:B756"/>
    <mergeCell ref="C755:C756"/>
    <mergeCell ref="E755:E756"/>
    <mergeCell ref="I755:I756"/>
    <mergeCell ref="G881:G882"/>
    <mergeCell ref="I881:I882"/>
    <mergeCell ref="A746:I746"/>
    <mergeCell ref="J881:J882"/>
    <mergeCell ref="J755:J756"/>
    <mergeCell ref="J784:J785"/>
    <mergeCell ref="A879:I879"/>
    <mergeCell ref="G755:G756"/>
    <mergeCell ref="J36:J37"/>
    <mergeCell ref="J38:J39"/>
    <mergeCell ref="I38:I39"/>
    <mergeCell ref="I36:I37"/>
    <mergeCell ref="H36:H37"/>
    <mergeCell ref="H38:H39"/>
    <mergeCell ref="H40:H41"/>
    <mergeCell ref="H42:H43"/>
    <mergeCell ref="J48:J49"/>
    <mergeCell ref="J54:J55"/>
    <mergeCell ref="I54:I55"/>
    <mergeCell ref="J52:J53"/>
    <mergeCell ref="I52:I53"/>
    <mergeCell ref="H52:H53"/>
    <mergeCell ref="H54:H55"/>
    <mergeCell ref="H779:H780"/>
    <mergeCell ref="A558:I558"/>
    <mergeCell ref="A583:I583"/>
    <mergeCell ref="A711:I711"/>
    <mergeCell ref="A490:I490"/>
    <mergeCell ref="A499:I499"/>
    <mergeCell ref="H120:H121"/>
    <mergeCell ref="J517:J518"/>
    <mergeCell ref="I517:I518"/>
    <mergeCell ref="I515:I516"/>
    <mergeCell ref="H515:H516"/>
    <mergeCell ref="H517:H518"/>
    <mergeCell ref="J42:J43"/>
    <mergeCell ref="I42:I43"/>
    <mergeCell ref="I40:I41"/>
    <mergeCell ref="J50:J51"/>
    <mergeCell ref="I50:I51"/>
    <mergeCell ref="I48:I49"/>
    <mergeCell ref="J44:J45"/>
    <mergeCell ref="J46:J47"/>
    <mergeCell ref="I46:I47"/>
    <mergeCell ref="I44:I45"/>
    <mergeCell ref="H44:H45"/>
    <mergeCell ref="H46:H47"/>
    <mergeCell ref="H48:H49"/>
    <mergeCell ref="H50:H51"/>
    <mergeCell ref="J60:J61"/>
    <mergeCell ref="A62:E62"/>
    <mergeCell ref="J64:J65"/>
    <mergeCell ref="I64:I65"/>
    <mergeCell ref="I60:I61"/>
    <mergeCell ref="J56:J57"/>
    <mergeCell ref="I224:I225"/>
    <mergeCell ref="A310:E310"/>
    <mergeCell ref="I222:I223"/>
    <mergeCell ref="J216:J217"/>
    <mergeCell ref="J14:J15"/>
    <mergeCell ref="I14:I15"/>
    <mergeCell ref="J12:J13"/>
    <mergeCell ref="I12:I13"/>
    <mergeCell ref="J8:J9"/>
    <mergeCell ref="J10:J11"/>
    <mergeCell ref="H244:H245"/>
    <mergeCell ref="I244:I245"/>
    <mergeCell ref="I10:I11"/>
    <mergeCell ref="J40:J41"/>
    <mergeCell ref="J511:J512"/>
    <mergeCell ref="J513:J514"/>
    <mergeCell ref="I8:I9"/>
    <mergeCell ref="J218:J219"/>
    <mergeCell ref="I218:I219"/>
    <mergeCell ref="I216:I217"/>
    <mergeCell ref="H216:H217"/>
    <mergeCell ref="H218:H219"/>
    <mergeCell ref="J58:J59"/>
    <mergeCell ref="I58:I59"/>
    <mergeCell ref="I56:I57"/>
    <mergeCell ref="H56:H57"/>
    <mergeCell ref="H58:H59"/>
    <mergeCell ref="H60:H61"/>
    <mergeCell ref="H64:H65"/>
    <mergeCell ref="J76:J77"/>
    <mergeCell ref="J78:J79"/>
    <mergeCell ref="I78:I79"/>
    <mergeCell ref="K858:K860"/>
    <mergeCell ref="H850:H851"/>
    <mergeCell ref="I850:I851"/>
    <mergeCell ref="H350:H351"/>
    <mergeCell ref="I350:I351"/>
    <mergeCell ref="J350:J351"/>
    <mergeCell ref="A559:E559"/>
    <mergeCell ref="A595:E595"/>
    <mergeCell ref="A712:E712"/>
    <mergeCell ref="A729:E729"/>
    <mergeCell ref="A747:E747"/>
    <mergeCell ref="A783:E783"/>
    <mergeCell ref="J509:J510"/>
    <mergeCell ref="I509:I510"/>
    <mergeCell ref="H507:H508"/>
    <mergeCell ref="H509:H510"/>
    <mergeCell ref="A4:J4"/>
    <mergeCell ref="A494:I494"/>
    <mergeCell ref="A483:I483"/>
    <mergeCell ref="B784:B785"/>
    <mergeCell ref="C784:C785"/>
    <mergeCell ref="E784:E785"/>
    <mergeCell ref="I784:I785"/>
    <mergeCell ref="A462:I462"/>
    <mergeCell ref="A441:I441"/>
    <mergeCell ref="A379:I379"/>
    <mergeCell ref="A347:I347"/>
    <mergeCell ref="J16:J17"/>
    <mergeCell ref="J18:J19"/>
    <mergeCell ref="I18:I19"/>
    <mergeCell ref="A34:E34"/>
    <mergeCell ref="H222:H223"/>
    <mergeCell ref="J707:J708"/>
    <mergeCell ref="J703:J704"/>
    <mergeCell ref="I705:I706"/>
    <mergeCell ref="I687:I688"/>
    <mergeCell ref="A1:J1"/>
    <mergeCell ref="J214:J215"/>
    <mergeCell ref="I214:I215"/>
    <mergeCell ref="H214:H215"/>
    <mergeCell ref="J222:J223"/>
    <mergeCell ref="H22:H23"/>
    <mergeCell ref="I22:I23"/>
    <mergeCell ref="H26:H27"/>
    <mergeCell ref="I26:I27"/>
    <mergeCell ref="J26:J27"/>
    <mergeCell ref="H212:H213"/>
    <mergeCell ref="H238:H239"/>
    <mergeCell ref="H240:H241"/>
    <mergeCell ref="A475:I475"/>
    <mergeCell ref="H116:H117"/>
    <mergeCell ref="H118:H119"/>
    <mergeCell ref="H224:H225"/>
    <mergeCell ref="A220:E220"/>
    <mergeCell ref="J228:J229"/>
    <mergeCell ref="J224:J225"/>
    <mergeCell ref="I322:I323"/>
    <mergeCell ref="H324:H325"/>
    <mergeCell ref="I324:I325"/>
    <mergeCell ref="H326:H327"/>
    <mergeCell ref="I326:I327"/>
    <mergeCell ref="H328:H329"/>
    <mergeCell ref="I328:I329"/>
    <mergeCell ref="I337:J337"/>
    <mergeCell ref="J322:J323"/>
    <mergeCell ref="J324:J325"/>
    <mergeCell ref="J326:J327"/>
    <mergeCell ref="J328:J329"/>
    <mergeCell ref="J897:J898"/>
    <mergeCell ref="I641:I642"/>
    <mergeCell ref="J641:J642"/>
    <mergeCell ref="I749:I750"/>
    <mergeCell ref="J749:J750"/>
    <mergeCell ref="I645:I646"/>
    <mergeCell ref="J645:J646"/>
    <mergeCell ref="I779:I780"/>
    <mergeCell ref="J779:J780"/>
    <mergeCell ref="I819:I820"/>
    <mergeCell ref="J819:J820"/>
    <mergeCell ref="I852:I853"/>
    <mergeCell ref="J852:J853"/>
    <mergeCell ref="I854:I855"/>
    <mergeCell ref="J854:J855"/>
    <mergeCell ref="I856:I857"/>
    <mergeCell ref="J856:J857"/>
    <mergeCell ref="I858:I859"/>
    <mergeCell ref="J858:J859"/>
    <mergeCell ref="I860:I861"/>
    <mergeCell ref="I388:I389"/>
    <mergeCell ref="I390:I391"/>
    <mergeCell ref="I392:I393"/>
    <mergeCell ref="I394:I395"/>
    <mergeCell ref="J396:J397"/>
    <mergeCell ref="J398:J399"/>
    <mergeCell ref="I396:I397"/>
    <mergeCell ref="I398:I399"/>
    <mergeCell ref="J446:J447"/>
    <mergeCell ref="H448:H449"/>
    <mergeCell ref="I448:I449"/>
    <mergeCell ref="J448:J449"/>
    <mergeCell ref="I418:I419"/>
    <mergeCell ref="J418:J419"/>
    <mergeCell ref="H356:H357"/>
    <mergeCell ref="I356:I357"/>
    <mergeCell ref="H358:H359"/>
    <mergeCell ref="I358:I359"/>
    <mergeCell ref="H360:H361"/>
    <mergeCell ref="I360:I361"/>
    <mergeCell ref="H362:H363"/>
    <mergeCell ref="I362:I363"/>
    <mergeCell ref="H364:H365"/>
    <mergeCell ref="I364:I365"/>
    <mergeCell ref="J382:J383"/>
    <mergeCell ref="J384:J385"/>
    <mergeCell ref="J386:J387"/>
    <mergeCell ref="J388:J389"/>
    <mergeCell ref="J390:J391"/>
    <mergeCell ref="J392:J393"/>
    <mergeCell ref="J394:J395"/>
    <mergeCell ref="H450:H451"/>
    <mergeCell ref="I450:I451"/>
    <mergeCell ref="J450:J451"/>
    <mergeCell ref="J400:J401"/>
    <mergeCell ref="J402:J403"/>
    <mergeCell ref="J404:J405"/>
    <mergeCell ref="J408:J409"/>
    <mergeCell ref="J410:J411"/>
    <mergeCell ref="J412:J413"/>
    <mergeCell ref="J414:J415"/>
    <mergeCell ref="I416:I417"/>
    <mergeCell ref="J416:J417"/>
    <mergeCell ref="I414:I415"/>
    <mergeCell ref="H471:H472"/>
    <mergeCell ref="I471:I472"/>
    <mergeCell ref="J471:J472"/>
    <mergeCell ref="H473:H474"/>
    <mergeCell ref="I473:I474"/>
    <mergeCell ref="J473:J474"/>
    <mergeCell ref="I400:I401"/>
    <mergeCell ref="I402:I403"/>
    <mergeCell ref="I404:I405"/>
    <mergeCell ref="I408:I409"/>
    <mergeCell ref="I410:I411"/>
    <mergeCell ref="I412:I413"/>
    <mergeCell ref="H416:H417"/>
    <mergeCell ref="H418:H419"/>
    <mergeCell ref="H444:H445"/>
    <mergeCell ref="I444:I445"/>
    <mergeCell ref="J444:J445"/>
    <mergeCell ref="H446:H447"/>
    <mergeCell ref="I446:I447"/>
    <mergeCell ref="H486:H487"/>
    <mergeCell ref="I486:I487"/>
    <mergeCell ref="J486:J487"/>
    <mergeCell ref="H465:H466"/>
    <mergeCell ref="I465:I466"/>
    <mergeCell ref="J465:J466"/>
    <mergeCell ref="H467:H468"/>
    <mergeCell ref="I467:I468"/>
    <mergeCell ref="J467:J468"/>
    <mergeCell ref="H469:H470"/>
    <mergeCell ref="I469:I470"/>
    <mergeCell ref="J469:J470"/>
    <mergeCell ref="J549:J550"/>
    <mergeCell ref="H551:H552"/>
    <mergeCell ref="I551:I552"/>
    <mergeCell ref="J551:J552"/>
    <mergeCell ref="H565:H566"/>
    <mergeCell ref="I565:I566"/>
    <mergeCell ref="J565:J566"/>
    <mergeCell ref="H488:H489"/>
    <mergeCell ref="I488:I489"/>
    <mergeCell ref="J488:J489"/>
    <mergeCell ref="H497:H498"/>
    <mergeCell ref="I497:I498"/>
    <mergeCell ref="J497:J498"/>
    <mergeCell ref="H547:H548"/>
    <mergeCell ref="I547:I548"/>
    <mergeCell ref="J547:J548"/>
    <mergeCell ref="H513:H514"/>
    <mergeCell ref="J519:J520"/>
    <mergeCell ref="J521:J522"/>
    <mergeCell ref="J505:J506"/>
    <mergeCell ref="J531:J532"/>
    <mergeCell ref="I531:I532"/>
    <mergeCell ref="I529:I530"/>
    <mergeCell ref="H523:H524"/>
    <mergeCell ref="H525:H526"/>
    <mergeCell ref="H529:H530"/>
    <mergeCell ref="H531:H532"/>
    <mergeCell ref="H533:H534"/>
    <mergeCell ref="H535:H536"/>
    <mergeCell ref="I521:I522"/>
    <mergeCell ref="I519:I520"/>
    <mergeCell ref="J575:J576"/>
    <mergeCell ref="H577:H578"/>
    <mergeCell ref="I577:I578"/>
    <mergeCell ref="J577:J578"/>
    <mergeCell ref="H579:H580"/>
    <mergeCell ref="I579:I580"/>
    <mergeCell ref="J579:J580"/>
    <mergeCell ref="H545:H546"/>
    <mergeCell ref="H561:H562"/>
    <mergeCell ref="J705:J706"/>
    <mergeCell ref="H695:H696"/>
    <mergeCell ref="I695:I696"/>
    <mergeCell ref="J695:J696"/>
    <mergeCell ref="H697:H698"/>
    <mergeCell ref="I697:I698"/>
    <mergeCell ref="J697:J698"/>
    <mergeCell ref="H699:H700"/>
    <mergeCell ref="I699:I700"/>
    <mergeCell ref="J699:J700"/>
    <mergeCell ref="H689:H690"/>
    <mergeCell ref="I689:I690"/>
    <mergeCell ref="J689:J690"/>
    <mergeCell ref="H691:H692"/>
    <mergeCell ref="I691:I692"/>
    <mergeCell ref="J691:J692"/>
    <mergeCell ref="H693:H694"/>
    <mergeCell ref="I693:I694"/>
    <mergeCell ref="J693:J694"/>
    <mergeCell ref="H701:H702"/>
    <mergeCell ref="I701:I702"/>
    <mergeCell ref="J701:J702"/>
    <mergeCell ref="H703:H704"/>
    <mergeCell ref="I703:I704"/>
    <mergeCell ref="A128:E128"/>
    <mergeCell ref="I128:J128"/>
    <mergeCell ref="A246:E246"/>
    <mergeCell ref="I246:J246"/>
    <mergeCell ref="J242:J243"/>
    <mergeCell ref="J244:J245"/>
    <mergeCell ref="J248:J249"/>
    <mergeCell ref="J250:J251"/>
    <mergeCell ref="J252:J253"/>
    <mergeCell ref="J254:J255"/>
    <mergeCell ref="J256:J257"/>
    <mergeCell ref="J258:J259"/>
    <mergeCell ref="J260:J261"/>
    <mergeCell ref="J262:J263"/>
    <mergeCell ref="J264:J265"/>
    <mergeCell ref="J266:J267"/>
    <mergeCell ref="J320:J321"/>
    <mergeCell ref="J152:J153"/>
    <mergeCell ref="J154:J155"/>
    <mergeCell ref="J156:J157"/>
    <mergeCell ref="J158:J159"/>
    <mergeCell ref="J160:J161"/>
    <mergeCell ref="J162:J163"/>
    <mergeCell ref="A150:E150"/>
    <mergeCell ref="I150:J150"/>
    <mergeCell ref="H158:H159"/>
    <mergeCell ref="I158:I159"/>
    <mergeCell ref="H160:H161"/>
    <mergeCell ref="I160:I161"/>
    <mergeCell ref="H162:H163"/>
    <mergeCell ref="I162:I163"/>
    <mergeCell ref="I130:I131"/>
    <mergeCell ref="J677:J678"/>
    <mergeCell ref="J330:J331"/>
    <mergeCell ref="J332:J333"/>
    <mergeCell ref="J334:J335"/>
    <mergeCell ref="J352:J353"/>
    <mergeCell ref="J354:J355"/>
    <mergeCell ref="J356:J357"/>
    <mergeCell ref="J358:J359"/>
    <mergeCell ref="J360:J361"/>
    <mergeCell ref="J362:J363"/>
    <mergeCell ref="H681:H682"/>
    <mergeCell ref="I681:I682"/>
    <mergeCell ref="J681:J682"/>
    <mergeCell ref="H581:H582"/>
    <mergeCell ref="I581:I582"/>
    <mergeCell ref="J581:J582"/>
    <mergeCell ref="J567:J568"/>
    <mergeCell ref="H569:H570"/>
    <mergeCell ref="I569:I570"/>
    <mergeCell ref="J569:J570"/>
    <mergeCell ref="H571:H572"/>
    <mergeCell ref="I571:I572"/>
    <mergeCell ref="J571:J572"/>
    <mergeCell ref="H573:H574"/>
    <mergeCell ref="I573:I574"/>
    <mergeCell ref="J573:J574"/>
    <mergeCell ref="J529:J530"/>
    <mergeCell ref="J649:J650"/>
    <mergeCell ref="H651:H652"/>
    <mergeCell ref="I651:I652"/>
    <mergeCell ref="J651:J652"/>
    <mergeCell ref="H653:H654"/>
    <mergeCell ref="I653:I654"/>
    <mergeCell ref="J653:J654"/>
    <mergeCell ref="H679:H680"/>
    <mergeCell ref="I679:I680"/>
    <mergeCell ref="J679:J680"/>
    <mergeCell ref="J621:J622"/>
    <mergeCell ref="J623:J624"/>
    <mergeCell ref="I623:I624"/>
    <mergeCell ref="I621:I622"/>
    <mergeCell ref="J617:J618"/>
    <mergeCell ref="J619:J620"/>
    <mergeCell ref="I619:I620"/>
    <mergeCell ref="I617:I618"/>
    <mergeCell ref="I627:I628"/>
    <mergeCell ref="I625:I626"/>
    <mergeCell ref="H625:H626"/>
    <mergeCell ref="H627:H628"/>
    <mergeCell ref="H629:H630"/>
    <mergeCell ref="I657:I658"/>
    <mergeCell ref="J657:J658"/>
    <mergeCell ref="H661:H662"/>
    <mergeCell ref="I661:I662"/>
    <mergeCell ref="J661:J662"/>
    <mergeCell ref="H649:H650"/>
    <mergeCell ref="I649:I650"/>
    <mergeCell ref="I615:J615"/>
    <mergeCell ref="A639:E639"/>
    <mergeCell ref="I639:J639"/>
    <mergeCell ref="A659:E659"/>
    <mergeCell ref="I659:J659"/>
    <mergeCell ref="J364:J365"/>
    <mergeCell ref="J366:J367"/>
    <mergeCell ref="A369:E369"/>
    <mergeCell ref="I369:J369"/>
    <mergeCell ref="A406:E406"/>
    <mergeCell ref="I406:J406"/>
    <mergeCell ref="A455:E455"/>
    <mergeCell ref="I455:J455"/>
    <mergeCell ref="I452:I453"/>
    <mergeCell ref="J452:J453"/>
    <mergeCell ref="I685:I686"/>
    <mergeCell ref="J685:J686"/>
    <mergeCell ref="H669:H670"/>
    <mergeCell ref="I669:I670"/>
    <mergeCell ref="J669:J670"/>
    <mergeCell ref="H671:H672"/>
    <mergeCell ref="I671:I672"/>
    <mergeCell ref="J671:J672"/>
    <mergeCell ref="H673:H674"/>
    <mergeCell ref="I673:I674"/>
    <mergeCell ref="J673:J674"/>
    <mergeCell ref="H663:H664"/>
    <mergeCell ref="I663:I664"/>
    <mergeCell ref="J663:J664"/>
    <mergeCell ref="H665:H666"/>
    <mergeCell ref="I665:I666"/>
    <mergeCell ref="H685:H686"/>
    <mergeCell ref="I421:J421"/>
    <mergeCell ref="H242:H243"/>
    <mergeCell ref="I242:I243"/>
    <mergeCell ref="A872:E872"/>
    <mergeCell ref="I872:J872"/>
    <mergeCell ref="B873:B874"/>
    <mergeCell ref="C873:C874"/>
    <mergeCell ref="D873:D874"/>
    <mergeCell ref="E873:E874"/>
    <mergeCell ref="F873:F874"/>
    <mergeCell ref="G873:G874"/>
    <mergeCell ref="H873:H874"/>
    <mergeCell ref="I873:I874"/>
    <mergeCell ref="J873:J874"/>
    <mergeCell ref="A683:E683"/>
    <mergeCell ref="I683:J683"/>
    <mergeCell ref="A843:E843"/>
    <mergeCell ref="I843:J843"/>
    <mergeCell ref="B844:B845"/>
    <mergeCell ref="C844:C845"/>
    <mergeCell ref="D844:D845"/>
    <mergeCell ref="E844:E845"/>
    <mergeCell ref="F844:F845"/>
    <mergeCell ref="G844:G845"/>
    <mergeCell ref="H844:H845"/>
    <mergeCell ref="I844:I845"/>
    <mergeCell ref="J844:J845"/>
    <mergeCell ref="A476:E476"/>
    <mergeCell ref="I476:J476"/>
    <mergeCell ref="A495:E495"/>
    <mergeCell ref="I495:J495"/>
    <mergeCell ref="A615:E615"/>
    <mergeCell ref="A751:I751"/>
    <mergeCell ref="H643:H644"/>
    <mergeCell ref="I643:I644"/>
    <mergeCell ref="J643:J644"/>
    <mergeCell ref="A754:I754"/>
    <mergeCell ref="J116:J117"/>
    <mergeCell ref="J118:J119"/>
    <mergeCell ref="J120:J121"/>
    <mergeCell ref="J122:J123"/>
    <mergeCell ref="J124:J125"/>
    <mergeCell ref="J126:J127"/>
    <mergeCell ref="J130:J131"/>
    <mergeCell ref="J132:J133"/>
    <mergeCell ref="J134:J135"/>
    <mergeCell ref="J136:J137"/>
    <mergeCell ref="J138:J139"/>
    <mergeCell ref="J140:J141"/>
    <mergeCell ref="J142:J143"/>
    <mergeCell ref="J144:J145"/>
    <mergeCell ref="J146:J147"/>
    <mergeCell ref="J148:J149"/>
    <mergeCell ref="H156:H157"/>
    <mergeCell ref="I156:I157"/>
    <mergeCell ref="I132:I133"/>
    <mergeCell ref="I134:I135"/>
    <mergeCell ref="I136:I137"/>
    <mergeCell ref="I138:I139"/>
    <mergeCell ref="H140:H141"/>
    <mergeCell ref="I140:I141"/>
    <mergeCell ref="H142:H143"/>
    <mergeCell ref="I142:I143"/>
    <mergeCell ref="A421:E421"/>
  </mergeCells>
  <printOptions horizontalCentered="1"/>
  <pageMargins left="0.15" right="0.15" top="0.25" bottom="0.25" header="0.05" footer="0.01"/>
  <pageSetup scale="91" fitToHeight="0" orientation="landscape" r:id="rId1"/>
  <headerFooter>
    <oddFooter>&amp;C&amp;10&amp;P</oddFooter>
  </headerFooter>
  <rowBreaks count="43" manualBreakCount="43">
    <brk id="19" max="16383" man="1"/>
    <brk id="33" max="16383" man="1"/>
    <brk id="61" max="16383" man="1"/>
    <brk id="83" max="16383" man="1"/>
    <brk id="103" max="16383" man="1"/>
    <brk id="149" max="16383" man="1"/>
    <brk id="164" max="16383" man="1"/>
    <brk id="177" max="16383" man="1"/>
    <brk id="191" max="16383" man="1"/>
    <brk id="219" max="16383" man="1"/>
    <brk id="245" max="16383" man="1"/>
    <brk id="268" max="16383" man="1"/>
    <brk id="283" max="16383" man="1"/>
    <brk id="309" max="16383" man="1"/>
    <brk id="336" max="16383" man="1"/>
    <brk id="347" max="16383" man="1"/>
    <brk id="368" max="16383" man="1"/>
    <brk id="379" max="16383" man="1"/>
    <brk id="405" max="16383" man="1"/>
    <brk id="420" max="16383" man="1"/>
    <brk id="441" max="16383" man="1"/>
    <brk id="454" max="16383" man="1"/>
    <brk id="462" max="16383" man="1"/>
    <brk id="475" max="16383" man="1"/>
    <brk id="483" max="16383" man="1"/>
    <brk id="494" max="16383" man="1"/>
    <brk id="502" max="16383" man="1"/>
    <brk id="526" max="16383" man="1"/>
    <brk id="558" max="16383" man="1"/>
    <brk id="594" max="16383" man="1"/>
    <brk id="614" max="16383" man="1"/>
    <brk id="638" max="16383" man="1"/>
    <brk id="658" max="16383" man="1"/>
    <brk id="682" max="16383" man="1"/>
    <brk id="711" max="16383" man="1"/>
    <brk id="728" max="16383" man="1"/>
    <brk id="746" max="16383" man="1"/>
    <brk id="754" max="9" man="1"/>
    <brk id="782" max="16383" man="1"/>
    <brk id="811" max="16383" man="1"/>
    <brk id="842" max="16383" man="1"/>
    <brk id="871" max="16383" man="1"/>
    <brk id="8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>
      <selection activeCell="H55" sqref="H55"/>
    </sheetView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2021-07-30T15:14:17Z</dcterms:modified>
</cp:coreProperties>
</file>